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16d7a8eff854a8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8A98B093-D651-47CA-91AD-ABA0C77FD901}" xr6:coauthVersionLast="47" xr6:coauthVersionMax="47" xr10:uidLastSave="{00000000-0000-0000-0000-000000000000}"/>
  <workbookProtection workbookPassword="CF21" lockStructure="1"/>
  <bookViews>
    <workbookView xWindow="-110" yWindow="-110" windowWidth="19420" windowHeight="10420" xr2:uid="{00000000-000D-0000-FFFF-FFFF00000000}"/>
  </bookViews>
  <sheets>
    <sheet name="Frontpage" sheetId="2" r:id="rId1"/>
    <sheet name="Self Containment" sheetId="3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X51" i="2" s="1"/>
  <c r="W52" i="2"/>
  <c r="V52" i="2"/>
  <c r="W53" i="2"/>
  <c r="V53" i="2"/>
  <c r="W54" i="2"/>
  <c r="V54" i="2"/>
  <c r="W55" i="2"/>
  <c r="V55" i="2"/>
  <c r="X55" i="2" s="1"/>
  <c r="C78" i="2" s="1"/>
  <c r="W56" i="2"/>
  <c r="V56" i="2"/>
  <c r="W57" i="2"/>
  <c r="V57" i="2"/>
  <c r="W58" i="2"/>
  <c r="V58" i="2"/>
  <c r="W59" i="2"/>
  <c r="V59" i="2"/>
  <c r="X59" i="2" s="1"/>
  <c r="C82" i="2" s="1"/>
  <c r="W60" i="2"/>
  <c r="V60" i="2"/>
  <c r="W61" i="2"/>
  <c r="V61" i="2"/>
  <c r="W62" i="2"/>
  <c r="V62" i="2"/>
  <c r="W63" i="2"/>
  <c r="V63" i="2"/>
  <c r="X63" i="2" s="1"/>
  <c r="C86" i="2" s="1"/>
  <c r="W64" i="2"/>
  <c r="V64" i="2"/>
  <c r="W65" i="2"/>
  <c r="V65" i="2"/>
  <c r="W66" i="2"/>
  <c r="V66" i="2"/>
  <c r="W67" i="2"/>
  <c r="V67" i="2"/>
  <c r="X67" i="2" s="1"/>
  <c r="C90" i="2" s="1"/>
  <c r="W68" i="2"/>
  <c r="V68" i="2"/>
  <c r="W69" i="2"/>
  <c r="V69" i="2"/>
  <c r="W70" i="2"/>
  <c r="V70" i="2"/>
  <c r="W71" i="2"/>
  <c r="V71" i="2"/>
  <c r="X71" i="2" s="1"/>
  <c r="C94" i="2" s="1"/>
  <c r="W72" i="2"/>
  <c r="V72" i="2"/>
  <c r="W73" i="2"/>
  <c r="V73" i="2"/>
  <c r="W74" i="2"/>
  <c r="V74" i="2"/>
  <c r="W75" i="2"/>
  <c r="V75" i="2"/>
  <c r="X75" i="2" s="1"/>
  <c r="C98" i="2" s="1"/>
  <c r="W76" i="2"/>
  <c r="V76" i="2"/>
  <c r="W77" i="2"/>
  <c r="V77" i="2"/>
  <c r="W78" i="2"/>
  <c r="V78" i="2"/>
  <c r="W79" i="2"/>
  <c r="V79" i="2"/>
  <c r="X79" i="2" s="1"/>
  <c r="W80" i="2"/>
  <c r="V80" i="2"/>
  <c r="W81" i="2"/>
  <c r="V81" i="2"/>
  <c r="W82" i="2"/>
  <c r="V82" i="2"/>
  <c r="W83" i="2"/>
  <c r="V83" i="2"/>
  <c r="X83" i="2" s="1"/>
  <c r="W84" i="2"/>
  <c r="V84" i="2"/>
  <c r="W85" i="2"/>
  <c r="V85" i="2"/>
  <c r="W24" i="2"/>
  <c r="V24" i="2"/>
  <c r="W25" i="2"/>
  <c r="V25" i="2"/>
  <c r="X25" i="2" s="1"/>
  <c r="C48" i="2" s="1"/>
  <c r="W26" i="2"/>
  <c r="V26" i="2"/>
  <c r="W27" i="2"/>
  <c r="V27" i="2"/>
  <c r="W28" i="2"/>
  <c r="V28" i="2"/>
  <c r="W29" i="2"/>
  <c r="V29" i="2"/>
  <c r="X29" i="2" s="1"/>
  <c r="C52" i="2" s="1"/>
  <c r="W30" i="2"/>
  <c r="V30" i="2"/>
  <c r="W31" i="2"/>
  <c r="V31" i="2"/>
  <c r="W32" i="2"/>
  <c r="V32" i="2"/>
  <c r="W33" i="2"/>
  <c r="V33" i="2"/>
  <c r="X33" i="2" s="1"/>
  <c r="C56" i="2" s="1"/>
  <c r="W34" i="2"/>
  <c r="V34" i="2"/>
  <c r="W35" i="2"/>
  <c r="V35" i="2"/>
  <c r="W36" i="2"/>
  <c r="V36" i="2"/>
  <c r="W37" i="2"/>
  <c r="V37" i="2"/>
  <c r="X37" i="2" s="1"/>
  <c r="C60" i="2" s="1"/>
  <c r="W38" i="2"/>
  <c r="V38" i="2"/>
  <c r="W39" i="2"/>
  <c r="V39" i="2"/>
  <c r="W40" i="2"/>
  <c r="V40" i="2"/>
  <c r="W41" i="2"/>
  <c r="V41" i="2"/>
  <c r="X41" i="2" s="1"/>
  <c r="C64" i="2" s="1"/>
  <c r="W42" i="2"/>
  <c r="V42" i="2"/>
  <c r="W43" i="2"/>
  <c r="V43" i="2"/>
  <c r="W44" i="2"/>
  <c r="V44" i="2"/>
  <c r="W7" i="2"/>
  <c r="V7" i="2"/>
  <c r="X7" i="2" s="1"/>
  <c r="W8" i="2"/>
  <c r="V8" i="2"/>
  <c r="W9" i="2"/>
  <c r="V9" i="2"/>
  <c r="W10" i="2"/>
  <c r="V10" i="2"/>
  <c r="W11" i="2"/>
  <c r="V11" i="2"/>
  <c r="X11" i="2" s="1"/>
  <c r="C34" i="2" s="1"/>
  <c r="W12" i="2"/>
  <c r="V12" i="2"/>
  <c r="W13" i="2"/>
  <c r="V13" i="2"/>
  <c r="W14" i="2"/>
  <c r="V14" i="2"/>
  <c r="W15" i="2"/>
  <c r="V15" i="2"/>
  <c r="X15" i="2" s="1"/>
  <c r="C38" i="2" s="1"/>
  <c r="W16" i="2"/>
  <c r="V16" i="2"/>
  <c r="W17" i="2"/>
  <c r="V17" i="2"/>
  <c r="W18" i="2"/>
  <c r="V18" i="2"/>
  <c r="W19" i="2"/>
  <c r="V19" i="2"/>
  <c r="X19" i="2" s="1"/>
  <c r="C42" i="2" s="1"/>
  <c r="W20" i="2"/>
  <c r="V20" i="2"/>
  <c r="W21" i="2"/>
  <c r="V21" i="2"/>
  <c r="W22" i="2"/>
  <c r="V22" i="2"/>
  <c r="W23" i="2"/>
  <c r="V23" i="2"/>
  <c r="X23" i="2" s="1"/>
  <c r="C46" i="2" s="1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3" i="2" l="1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X81" i="2"/>
  <c r="C104" i="2" s="1"/>
  <c r="X77" i="2"/>
  <c r="C100" i="2" s="1"/>
  <c r="X69" i="2"/>
  <c r="X65" i="2"/>
  <c r="Y65" i="2" s="1"/>
  <c r="D88" i="2" s="1"/>
  <c r="X61" i="2"/>
  <c r="Z61" i="2" s="1"/>
  <c r="X57" i="2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Y85" i="2"/>
  <c r="D108" i="2" s="1"/>
  <c r="C108" i="2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Y21" i="2"/>
  <c r="D44" i="2" s="1"/>
  <c r="Y19" i="2"/>
  <c r="D42" i="2" s="1"/>
  <c r="Y13" i="2"/>
  <c r="D36" i="2" s="1"/>
  <c r="Y11" i="2"/>
  <c r="D34" i="2" s="1"/>
  <c r="Y9" i="2"/>
  <c r="D32" i="2" s="1"/>
  <c r="Y25" i="2"/>
  <c r="D48" i="2" s="1"/>
  <c r="Y23" i="2"/>
  <c r="D46" i="2" s="1"/>
  <c r="Y17" i="2"/>
  <c r="D40" i="2" s="1"/>
  <c r="Y15" i="2"/>
  <c r="D38" i="2" s="1"/>
  <c r="Y7" i="2"/>
  <c r="D30" i="2" s="1"/>
  <c r="Y43" i="2"/>
  <c r="D66" i="2" s="1"/>
  <c r="Y41" i="2"/>
  <c r="D64" i="2" s="1"/>
  <c r="Y37" i="2"/>
  <c r="D60" i="2" s="1"/>
  <c r="Y33" i="2"/>
  <c r="D56" i="2" s="1"/>
  <c r="Y31" i="2"/>
  <c r="D54" i="2" s="1"/>
  <c r="Y29" i="2"/>
  <c r="D52" i="2" s="1"/>
  <c r="Y27" i="2"/>
  <c r="D50" i="2" s="1"/>
  <c r="C106" i="2"/>
  <c r="C92" i="2"/>
  <c r="C102" i="2"/>
  <c r="C96" i="2"/>
  <c r="C80" i="2"/>
  <c r="C74" i="2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Y6" i="2"/>
  <c r="D29" i="2" s="1"/>
  <c r="C29" i="2"/>
  <c r="Y16" i="2"/>
  <c r="D39" i="2" s="1"/>
  <c r="Y12" i="2"/>
  <c r="D35" i="2" s="1"/>
  <c r="Y8" i="2"/>
  <c r="D31" i="2" s="1"/>
  <c r="Y38" i="2"/>
  <c r="D61" i="2" s="1"/>
  <c r="Y34" i="2"/>
  <c r="D57" i="2" s="1"/>
  <c r="Y30" i="2"/>
  <c r="D53" i="2" s="1"/>
  <c r="Y26" i="2"/>
  <c r="D49" i="2" s="1"/>
  <c r="Y82" i="2"/>
  <c r="D105" i="2" s="1"/>
  <c r="Y78" i="2"/>
  <c r="D101" i="2" s="1"/>
  <c r="Y74" i="2"/>
  <c r="D97" i="2" s="1"/>
  <c r="Y66" i="2"/>
  <c r="D89" i="2" s="1"/>
  <c r="Y62" i="2"/>
  <c r="D85" i="2" s="1"/>
  <c r="Y58" i="2"/>
  <c r="D81" i="2" s="1"/>
  <c r="Y54" i="2"/>
  <c r="D77" i="2" s="1"/>
  <c r="Y50" i="2"/>
  <c r="D73" i="2" s="1"/>
  <c r="Y46" i="2"/>
  <c r="D69" i="2" s="1"/>
  <c r="Y81" i="2"/>
  <c r="D104" i="2" s="1"/>
  <c r="Y77" i="2"/>
  <c r="D100" i="2" s="1"/>
  <c r="Y73" i="2"/>
  <c r="D96" i="2" s="1"/>
  <c r="Y69" i="2"/>
  <c r="D92" i="2" s="1"/>
  <c r="Y61" i="2"/>
  <c r="D84" i="2" s="1"/>
  <c r="Y57" i="2"/>
  <c r="D80" i="2" s="1"/>
  <c r="Y53" i="2"/>
  <c r="D76" i="2" s="1"/>
  <c r="Y49" i="2"/>
  <c r="D72" i="2" s="1"/>
  <c r="Y45" i="2"/>
  <c r="D68" i="2" s="1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Y18" i="2"/>
  <c r="D41" i="2" s="1"/>
  <c r="Y10" i="2"/>
  <c r="D33" i="2" s="1"/>
  <c r="Y32" i="2"/>
  <c r="D55" i="2" s="1"/>
  <c r="Y80" i="2"/>
  <c r="D103" i="2" s="1"/>
  <c r="Y76" i="2"/>
  <c r="D99" i="2" s="1"/>
  <c r="Z76" i="2"/>
  <c r="Y68" i="2"/>
  <c r="D91" i="2" s="1"/>
  <c r="Y64" i="2"/>
  <c r="D87" i="2" s="1"/>
  <c r="Y60" i="2"/>
  <c r="D83" i="2" s="1"/>
  <c r="Y52" i="2"/>
  <c r="D75" i="2" s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84" i="2"/>
  <c r="D107" i="2" s="1"/>
  <c r="Y83" i="2"/>
  <c r="D106" i="2" s="1"/>
  <c r="Y79" i="2"/>
  <c r="D102" i="2" s="1"/>
  <c r="Y75" i="2"/>
  <c r="D98" i="2" s="1"/>
  <c r="Y71" i="2"/>
  <c r="D94" i="2" s="1"/>
  <c r="Y67" i="2"/>
  <c r="D90" i="2" s="1"/>
  <c r="Y63" i="2"/>
  <c r="D86" i="2" s="1"/>
  <c r="Y59" i="2"/>
  <c r="D82" i="2" s="1"/>
  <c r="Y55" i="2"/>
  <c r="D78" i="2" s="1"/>
  <c r="Y51" i="2"/>
  <c r="D74" i="2" s="1"/>
  <c r="Y47" i="2"/>
  <c r="D70" i="2" s="1"/>
  <c r="Y48" i="2" l="1"/>
  <c r="D71" i="2" s="1"/>
  <c r="Y24" i="2"/>
  <c r="D47" i="2" s="1"/>
  <c r="Y70" i="2"/>
  <c r="D93" i="2" s="1"/>
  <c r="Z60" i="2"/>
  <c r="Y40" i="2"/>
  <c r="D63" i="2" s="1"/>
  <c r="Z12" i="2"/>
  <c r="C84" i="2"/>
  <c r="Y35" i="2"/>
  <c r="D58" i="2" s="1"/>
  <c r="Z46" i="2"/>
  <c r="Z18" i="2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E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17" i="2" s="1"/>
  <c r="E23" i="2"/>
  <c r="E21" i="2" l="1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<sst xmlns="http://schemas.openxmlformats.org/spreadsheetml/2006/main" count="775" uniqueCount="111">
  <si>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</si>
  <si>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</si>
  <si>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</si>
  <si>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</si>
  <si>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</si>
  <si>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</si>
  <si>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</si>
  <si>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</si>
  <si>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</si>
  <si>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</si>
  <si>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</si>
  <si>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</si>
  <si>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</si>
  <si>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</si>
  <si>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</si>
  <si>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</si>
  <si>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</si>
  <si>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</si>
  <si>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</si>
  <si>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</si>
  <si>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</si>
  <si>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</si>
  <si>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</si>
  <si>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</si>
  <si>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</si>
  <si>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</si>
  <si>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</si>
  <si>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</si>
  <si>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</si>
  <si>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</si>
  <si>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</si>
  <si>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</si>
  <si>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</si>
  <si>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</si>
  <si>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</si>
  <si>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</si>
  <si>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</si>
  <si>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</si>
  <si>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</si>
  <si>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</si>
  <si>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</si>
  <si>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</si>
  <si>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</si>
  <si>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</si>
  <si>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</si>
  <si>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</si>
  <si>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</si>
  <si>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</si>
  <si>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</si>
  <si>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</si>
  <si>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</si>
  <si>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</si>
  <si>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</si>
  <si>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</si>
  <si>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</si>
  <si>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</si>
  <si>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</si>
  <si>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</si>
  <si>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</si>
  <si>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</si>
  <si>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</si>
  <si>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</si>
  <si>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</si>
  <si>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</si>
  <si>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</si>
  <si>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</si>
  <si>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</si>
  <si>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</si>
  <si>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</si>
  <si>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</si>
  <si>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</si>
  <si>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</si>
  <si>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</si>
  <si>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</si>
  <si>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</si>
  <si>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</si>
  <si>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</si>
  <si>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</si>
  <si>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</si>
  <si>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</si>
  <si>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</si>
  <si>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</si>
  <si>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</si>
  <si>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</si>
  <si>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</si>
  <si>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</si>
  <si>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</si>
  <si>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</si>
  <si>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</si>
  <si>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</si>
  <si>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</si>
  <si>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</si>
  <si>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</si>
  <si>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</si>
  <si>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</si>
  <si>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</si>
  <si>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</si>
  <si>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</si>
  <si>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</si>
  <si>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</si>
  <si>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</si>
  <si>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</si>
  <si>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</si>
  <si>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</si>
  <si>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</si>
  <si>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</si>
  <si>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</si>
  <si>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</si>
  <si>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</si>
  <si>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Municipalities of Residence and Employment: Victoria, 2016</t>
  </si>
  <si>
    <t>From Census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</si>
</sst>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>
      <alignment vertical="top"/>
      <protection locked="0"/>
    </xf>
    <xf numFmtId="0" fontId="4" fillId="0" borderId="0" xfId="0" applyFont="1" applyAlignment="1">
      <alignment textRotation="90" wrapText="1"/>
      <protection locked="0"/>
    </xf>
    <xf numFmtId="0" fontId="9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vertical="center"/>
      <protection locked="0"/>
    </xf>
    <xf numFmtId="0" fontId="3" fillId="0" borderId="0" xfId="0" applyFont="1" applyAlignment="1">
      <alignment vertical="center"/>
      <protection locked="0"/>
    </xf>
    <xf numFmtId="0" fontId="0" fillId="0" borderId="0" xfId="0" applyAlignment="1">
      <alignment vertical="center"/>
      <protection locked="0"/>
    </xf>
    <xf numFmtId="0" fontId="10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horizontal="left" vertical="center"/>
      <protection locked="0"/>
    </xf>
    <xf numFmtId="0" fontId="4" fillId="0" borderId="1" xfId="0" applyFont="1" applyBorder="1" applyAlignment="1">
      <alignment vertical="center"/>
      <protection locked="0"/>
    </xf>
    <xf numFmtId="0" fontId="3" fillId="0" borderId="1" xfId="0" applyFont="1" applyBorder="1" applyAlignment="1">
      <alignment vertical="center"/>
      <protection locked="0"/>
    </xf>
    <xf numFmtId="0" fontId="4" fillId="0" borderId="2" xfId="0" applyFont="1" applyBorder="1" applyAlignment="1">
      <alignment horizontal="left" vertical="center"/>
      <protection locked="0"/>
    </xf>
    <xf numFmtId="164" fontId="4" fillId="0" borderId="0" xfId="0" applyNumberFormat="1" applyFont="1" applyAlignment="1">
      <alignment horizontal="right" vertical="center"/>
      <protection locked="0"/>
    </xf>
    <xf numFmtId="164" fontId="3" fillId="0" borderId="0" xfId="0" applyNumberFormat="1" applyFont="1" applyAlignment="1">
      <alignment horizontal="right" vertical="center"/>
      <protection locked="0"/>
    </xf>
    <xf numFmtId="0" fontId="2" fillId="0" borderId="0" xfId="0" applyFont="1" applyAlignment="1">
      <alignment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Alignment="1">
      <protection locked="0"/>
    </xf>
    <xf numFmtId="0" fontId="4" fillId="0" borderId="3" xfId="0" applyFont="1" applyBorder="1" applyAlignment="1">
      <alignment horizontal="left" vertical="center"/>
      <protection locked="0"/>
    </xf>
    <xf numFmtId="164" fontId="4" fillId="0" borderId="4" xfId="0" applyNumberFormat="1" applyFont="1" applyBorder="1" applyAlignment="1">
      <alignment horizontal="right" vertical="center"/>
      <protection locked="0"/>
    </xf>
    <xf numFmtId="164" fontId="3" fillId="0" borderId="4" xfId="0" applyNumberFormat="1" applyFont="1" applyBorder="1" applyAlignment="1">
      <alignment horizontal="right" vertical="center"/>
      <protection locked="0"/>
    </xf>
    <xf numFmtId="0" fontId="3" fillId="0" borderId="3" xfId="0" applyFont="1" applyBorder="1" applyAlignment="1">
      <alignment horizontal="left" vertical="center"/>
      <protection locked="0"/>
    </xf>
    <xf numFmtId="0" fontId="9" fillId="0" borderId="0" xfId="0" applyFont="1" applyAlignment="1">
      <alignment vertical="center"/>
      <protection locked="0"/>
    </xf>
    <xf numFmtId="165" fontId="4" fillId="0" borderId="0" xfId="0" applyNumberFormat="1" applyFont="1" applyAlignment="1">
      <alignment horizontal="right" vertical="center"/>
      <protection locked="0"/>
    </xf>
    <xf numFmtId="1" fontId="3" fillId="0" borderId="0" xfId="0" applyNumberFormat="1" applyFont="1" applyAlignment="1">
      <alignment vertical="center"/>
      <protection locked="0"/>
    </xf>
    <xf numFmtId="165" fontId="3" fillId="0" borderId="0" xfId="0" applyNumberFormat="1" applyFont="1" applyAlignment="1">
      <alignment horizontal="right" vertical="center"/>
      <protection locked="0"/>
    </xf>
    <xf numFmtId="165" fontId="4" fillId="0" borderId="5" xfId="0" applyNumberFormat="1" applyFont="1" applyBorder="1" applyAlignment="1">
      <alignment horizontal="right" vertical="center"/>
      <protection locked="0"/>
    </xf>
    <xf numFmtId="165" fontId="4" fillId="0" borderId="4" xfId="0" applyNumberFormat="1" applyFont="1" applyBorder="1" applyAlignment="1">
      <alignment horizontal="right" vertical="center"/>
      <protection locked="0"/>
    </xf>
    <xf numFmtId="165" fontId="3" fillId="0" borderId="4" xfId="0" applyNumberFormat="1" applyFont="1" applyBorder="1" applyAlignment="1">
      <alignment horizontal="right" vertical="center"/>
      <protection locked="0"/>
    </xf>
    <xf numFmtId="164" fontId="3" fillId="0" borderId="6" xfId="0" applyNumberFormat="1" applyFont="1" applyBorder="1" applyAlignment="1">
      <alignment horizontal="right" vertical="center"/>
      <protection locked="0"/>
    </xf>
    <xf numFmtId="165" fontId="4" fillId="0" borderId="7" xfId="0" applyNumberFormat="1" applyFont="1" applyBorder="1" applyAlignment="1">
      <alignment horizontal="right" vertical="center"/>
      <protection locked="0"/>
    </xf>
    <xf numFmtId="165" fontId="4" fillId="0" borderId="6" xfId="0" applyNumberFormat="1" applyFont="1" applyBorder="1" applyAlignment="1">
      <alignment horizontal="right" vertical="center"/>
      <protection locked="0"/>
    </xf>
    <xf numFmtId="0" fontId="4" fillId="2" borderId="8" xfId="0" applyFont="1" applyFill="1" applyBorder="1" applyAlignment="1">
      <alignment horizontal="left" textRotation="90" wrapText="1"/>
      <protection locked="0"/>
    </xf>
    <xf numFmtId="0" fontId="4" fillId="2" borderId="8" xfId="0" applyFont="1" applyFill="1" applyBorder="1" applyAlignment="1">
      <alignment horizontal="center" textRotation="90" wrapText="1"/>
      <protection locked="0"/>
    </xf>
    <xf numFmtId="0" fontId="3" fillId="2" borderId="8" xfId="0" applyFont="1" applyFill="1" applyBorder="1" applyAlignment="1">
      <alignment horizontal="center" textRotation="90" wrapText="1"/>
      <protection locked="0"/>
    </xf>
    <xf numFmtId="0" fontId="9" fillId="0" borderId="9" xfId="0" applyFont="1" applyBorder="1" applyAlignment="1">
      <alignment horizontal="left" vertical="center"/>
      <protection locked="0"/>
    </xf>
    <xf numFmtId="0" fontId="4" fillId="0" borderId="10" xfId="0" applyFont="1" applyBorder="1" applyAlignment="1">
      <alignment horizontal="left" vertical="center"/>
      <protection locked="0"/>
    </xf>
    <xf numFmtId="165" fontId="4" fillId="0" borderId="11" xfId="0" applyNumberFormat="1" applyFont="1" applyBorder="1" applyAlignment="1">
      <alignment horizontal="right" vertical="center"/>
      <protection locked="0"/>
    </xf>
    <xf numFmtId="165" fontId="4" fillId="0" borderId="12" xfId="0" applyNumberFormat="1" applyFont="1" applyBorder="1" applyAlignment="1">
      <alignment horizontal="right" vertical="center"/>
      <protection locked="0"/>
    </xf>
    <xf numFmtId="165" fontId="3" fillId="0" borderId="12" xfId="0" applyNumberFormat="1" applyFont="1" applyBorder="1" applyAlignment="1">
      <alignment horizontal="right" vertical="center"/>
      <protection locked="0"/>
    </xf>
    <xf numFmtId="1" fontId="3" fillId="0" borderId="13" xfId="0" applyNumberFormat="1" applyFont="1" applyBorder="1" applyAlignment="1">
      <alignment horizontal="left" vertical="center"/>
      <protection locked="0"/>
    </xf>
    <xf numFmtId="1" fontId="3" fillId="0" borderId="14" xfId="0" applyNumberFormat="1" applyFont="1" applyBorder="1" applyAlignment="1">
      <alignment horizontal="right" vertical="center"/>
      <protection locked="0"/>
    </xf>
    <xf numFmtId="1" fontId="3" fillId="0" borderId="15" xfId="0" applyNumberFormat="1" applyFont="1" applyBorder="1" applyAlignment="1">
      <alignment horizontal="right" vertical="center"/>
      <protection locked="0"/>
    </xf>
    <xf numFmtId="164" fontId="3" fillId="0" borderId="12" xfId="0" applyNumberFormat="1" applyFont="1" applyBorder="1" applyAlignment="1">
      <alignment horizontal="right" vertical="center"/>
      <protection locked="0"/>
    </xf>
    <xf numFmtId="0" fontId="3" fillId="0" borderId="13" xfId="0" applyFont="1" applyBorder="1" applyAlignment="1">
      <alignment horizontal="left" vertical="center"/>
      <protection locked="0"/>
    </xf>
    <xf numFmtId="165" fontId="3" fillId="0" borderId="14" xfId="0" applyNumberFormat="1" applyFont="1" applyBorder="1" applyAlignment="1">
      <alignment horizontal="right" vertical="center"/>
      <protection locked="0"/>
    </xf>
    <xf numFmtId="165" fontId="3" fillId="0" borderId="15" xfId="0" applyNumberFormat="1" applyFont="1" applyBorder="1" applyAlignment="1">
      <alignment horizontal="right" vertical="center"/>
      <protection locked="0"/>
    </xf>
    <xf numFmtId="164" fontId="3" fillId="0" borderId="15" xfId="0" applyNumberFormat="1" applyFont="1" applyBorder="1" applyAlignment="1">
      <alignment horizontal="right" vertical="center"/>
      <protection locked="0"/>
    </xf>
    <xf numFmtId="0" fontId="12" fillId="0" borderId="0" xfId="0" applyFont="1" applyAlignment="1">
      <alignment vertical="center"/>
      <protection locked="0"/>
    </xf>
    <xf numFmtId="0" fontId="12" fillId="0" borderId="0" xfId="0" applyFont="1" applyAlignment="1">
      <alignment horizontal="center" wrapText="1"/>
      <protection locked="0"/>
    </xf>
    <xf numFmtId="0" fontId="12" fillId="0" borderId="0" xfId="0" applyFont="1" applyAlignment="1">
      <alignment horizontal="center" vertical="center"/>
      <protection locked="0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14" fillId="0" borderId="16" xfId="0" applyFont="1" applyBorder="1" applyAlignment="1" applyProtection="1">
      <alignment horizontal="center" vertical="center"/>
      <protection hidden="1"/>
    </xf>
    <xf numFmtId="3" fontId="7" fillId="0" borderId="17" xfId="0" applyNumberFormat="1" applyFont="1" applyBorder="1" applyAlignment="1" applyProtection="1">
      <alignment horizontal="right" vertical="center" indent="1"/>
      <protection hidden="1"/>
    </xf>
    <xf numFmtId="168" fontId="7" fillId="0" borderId="0" xfId="0" applyNumberFormat="1" applyFont="1" applyAlignment="1" applyProtection="1">
      <alignment vertical="center"/>
      <protection hidden="1"/>
    </xf>
    <xf numFmtId="3" fontId="7" fillId="0" borderId="18" xfId="0" applyNumberFormat="1" applyFont="1" applyBorder="1" applyAlignment="1" applyProtection="1">
      <alignment horizontal="right" vertical="center" indent="1"/>
      <protection hidden="1"/>
    </xf>
    <xf numFmtId="3" fontId="7" fillId="0" borderId="19" xfId="0" applyNumberFormat="1" applyFont="1" applyBorder="1" applyAlignment="1" applyProtection="1">
      <alignment horizontal="right" vertical="center" indent="1"/>
      <protection hidden="1"/>
    </xf>
    <xf numFmtId="3" fontId="7" fillId="0" borderId="4" xfId="0" applyNumberFormat="1" applyFont="1" applyBorder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7" fillId="2" borderId="20" xfId="0" applyFont="1" applyFill="1" applyBorder="1" applyAlignment="1" applyProtection="1">
      <alignment vertical="center"/>
      <protection hidden="1"/>
    </xf>
    <xf numFmtId="3" fontId="7" fillId="0" borderId="20" xfId="0" applyNumberFormat="1" applyFont="1" applyBorder="1" applyAlignment="1" applyProtection="1">
      <alignment horizontal="right" vertical="center" indent="1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7" fillId="0" borderId="0" xfId="0" applyNumberFormat="1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3" fontId="27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167" fontId="27" fillId="0" borderId="0" xfId="0" applyNumberFormat="1" applyFont="1" applyAlignment="1" applyProtection="1">
      <alignment horizontal="center" vertical="center"/>
      <protection hidden="1"/>
    </xf>
    <xf numFmtId="166" fontId="27" fillId="0" borderId="0" xfId="0" applyNumberFormat="1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1" fontId="27" fillId="0" borderId="0" xfId="0" applyNumberFormat="1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18" fillId="7" borderId="0" xfId="0" applyFont="1" applyFill="1" applyAlignment="1" applyProtection="1">
      <alignment horizontal="left" vertical="center" indent="1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22" fillId="0" borderId="17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1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fc4cc58f3fbf423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Greater Dandenong </c:v>
                </c:pt>
                <c:pt idx="1">
                  <c:v>Monash </c:v>
                </c:pt>
                <c:pt idx="2">
                  <c:v>Kingston </c:v>
                </c:pt>
                <c:pt idx="3">
                  <c:v>Melbourne </c:v>
                </c:pt>
                <c:pt idx="4">
                  <c:v>Casey </c:v>
                </c:pt>
                <c:pt idx="5">
                  <c:v>Knox </c:v>
                </c:pt>
                <c:pt idx="6">
                  <c:v>Glen Eira </c:v>
                </c:pt>
                <c:pt idx="7">
                  <c:v>Stonnington </c:v>
                </c:pt>
                <c:pt idx="8">
                  <c:v>Whitehorse </c:v>
                </c:pt>
                <c:pt idx="9">
                  <c:v>Frankston </c:v>
                </c:pt>
                <c:pt idx="10">
                  <c:v>Port Phillip </c:v>
                </c:pt>
                <c:pt idx="11">
                  <c:v>Bayside </c:v>
                </c:pt>
                <c:pt idx="12">
                  <c:v>Boroondara </c:v>
                </c:pt>
                <c:pt idx="13">
                  <c:v>Yarra </c:v>
                </c:pt>
                <c:pt idx="14">
                  <c:v>Maroondah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32.450066562357605</c:v>
                </c:pt>
                <c:pt idx="1">
                  <c:v>11.944075217816538</c:v>
                </c:pt>
                <c:pt idx="2">
                  <c:v>11.717710141050278</c:v>
                </c:pt>
                <c:pt idx="3">
                  <c:v>9.1711057987347235</c:v>
                </c:pt>
                <c:pt idx="4">
                  <c:v>4.7986020309114572</c:v>
                </c:pt>
                <c:pt idx="5">
                  <c:v>3.7217049419271788</c:v>
                </c:pt>
                <c:pt idx="6">
                  <c:v>2.4733691735536545</c:v>
                </c:pt>
                <c:pt idx="7">
                  <c:v>2.355194108608337</c:v>
                </c:pt>
                <c:pt idx="8">
                  <c:v>2.3052608369945657</c:v>
                </c:pt>
                <c:pt idx="9">
                  <c:v>2.0722373215719547</c:v>
                </c:pt>
                <c:pt idx="10">
                  <c:v>1.8042619424511086</c:v>
                </c:pt>
                <c:pt idx="11">
                  <c:v>1.7942743926556635</c:v>
                </c:pt>
                <c:pt idx="12">
                  <c:v>1.5462717662549008</c:v>
                </c:pt>
                <c:pt idx="13">
                  <c:v>1.5063261609478911</c:v>
                </c:pt>
                <c:pt idx="14">
                  <c:v>0.99534024923215048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1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Normal="100" workbookViewId="0">
      <pane xSplit="13" ySplit="7" topLeftCell="N8" activePane="bottomRight" state="frozen"/>
      <selection pane="topRight" activeCell="N1" sqref="N1"/>
      <selection pane="bottomLeft" activeCell="A8" sqref="A8"/>
      <selection pane="bottomRight" activeCell="B1" sqref="B1:L1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6" width="9.33203125" style="80"/>
    <col min="17" max="17" width="9.33203125" style="81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109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1</v>
      </c>
      <c r="R5" s="87" t="s">
        <v>97</v>
      </c>
      <c r="S5" s="87" t="s">
        <v>96</v>
      </c>
      <c r="T5" s="87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8" t="str">
        <f>IF($B$5=1,W5,V5)</f>
        <v xml:space="preserve">Greater Dandenong </v>
      </c>
      <c r="Y5" s="87" t="s">
        <v>93</v>
      </c>
      <c r="Z5" s="87" t="s">
        <v>94</v>
      </c>
    </row>
    <row r="6" spans="2:32" ht="12.75" customHeight="1" x14ac:dyDescent="0.2">
      <c r="R6" s="89" t="str">
        <f>VLOOKUP(MATCH(U6,$Z$6:$Z$84,0),$U$6:$AA$84,7)</f>
        <v xml:space="preserve">Greater Dandenong </v>
      </c>
      <c r="S6" s="86">
        <f>VLOOKUP(MATCH(U6,$Z$6:$Z$84,0),$U$6:$AA$84,4)</f>
        <v>19496.000260000001</v>
      </c>
      <c r="T6" s="90">
        <f>VLOOKUP(MATCH(U6,$Z$6:$Z$84,0),$U$6:$AA$84,5)</f>
        <v>32.450066562357605</v>
      </c>
      <c r="U6" s="83">
        <v>1</v>
      </c>
      <c r="V6" s="84">
        <f>VLOOKUP($B$7+1,Data!$A$6:$CD$89,$AB6+2)</f>
        <v>0</v>
      </c>
      <c r="W6" s="84">
        <f>VLOOKUP(Data!$A7,Data!$A$6:$CD$289,$B$7+2)</f>
        <v>3</v>
      </c>
      <c r="X6" s="84">
        <f>IF($B$5=1,W6+AB6*0.00001,V6+AB6*0.00001)</f>
        <v>3.0000100000000001</v>
      </c>
      <c r="Y6" s="91">
        <f t="shared" ref="Y6:Y37" si="0">IF($B$5=1,X6/X$88*100,IF($B$5=2,X6/X$85*100))</f>
        <v>4.9933587858773673E-3</v>
      </c>
      <c r="Z6" s="82">
        <f>RANK(X6,$X$6:$X$84)</f>
        <v>51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2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9" t="str">
        <f t="shared" ref="R7:R20" si="2">VLOOKUP(MATCH(U7,$Z$6:$Z$84,0),$U$6:$AA$84,7)</f>
        <v xml:space="preserve">Monash </v>
      </c>
      <c r="S7" s="86">
        <f>VLOOKUP(MATCH(U7,$Z$6:$Z$84,0),$U$6:$AA$84,4)</f>
        <v>7176.0004900000004</v>
      </c>
      <c r="T7" s="90">
        <f t="shared" ref="T7:T20" si="3">VLOOKUP(MATCH(U7,$Z$6:$Z$84,0),$U$6:$AA$84,5)</f>
        <v>11.944075217816538</v>
      </c>
      <c r="U7" s="83">
        <v>2</v>
      </c>
      <c r="V7" s="84">
        <f>VLOOKUP($B$7+1,Data!$A$6:$CD$89,$AB7+2)</f>
        <v>6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1">
        <f t="shared" si="0"/>
        <v>3.3288947609357091E-8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2" t="s">
        <v>77</v>
      </c>
      <c r="AF7" s="81" t="s">
        <v>101</v>
      </c>
    </row>
    <row r="8" spans="2:32" ht="16.5" customHeight="1" x14ac:dyDescent="0.2">
      <c r="R8" s="89" t="str">
        <f t="shared" si="2"/>
        <v xml:space="preserve">Kingston </v>
      </c>
      <c r="S8" s="86">
        <f t="shared" ref="S8:S20" si="6">VLOOKUP(MATCH(U8,$Z$6:$Z$84,0),$U$6:$AA$84,4)</f>
        <v>7040.0003500000003</v>
      </c>
      <c r="T8" s="90">
        <f t="shared" si="3"/>
        <v>11.717710141050278</v>
      </c>
      <c r="U8" s="83">
        <v>3</v>
      </c>
      <c r="V8" s="84">
        <f>VLOOKUP($B$7+1,Data!$A$6:$CD$89,$AB8+2)</f>
        <v>26</v>
      </c>
      <c r="W8" s="84">
        <f>VLOOKUP(Data!$A9,Data!$A$6:$CD$289,$B$7+2)</f>
        <v>6</v>
      </c>
      <c r="X8" s="84">
        <f t="shared" si="4"/>
        <v>6.0000299999999998</v>
      </c>
      <c r="Y8" s="91">
        <f t="shared" si="0"/>
        <v>9.9867342162285391E-3</v>
      </c>
      <c r="Z8" s="82">
        <f t="shared" si="5"/>
        <v>44</v>
      </c>
      <c r="AA8" s="81" t="str">
        <f t="shared" si="1"/>
        <v xml:space="preserve">Ballarat </v>
      </c>
      <c r="AB8" s="83">
        <v>3</v>
      </c>
      <c r="AD8" s="81" t="s">
        <v>45</v>
      </c>
      <c r="AE8" s="92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Residence: Greater Dandenong </v>
      </c>
      <c r="C9" s="100"/>
      <c r="D9" s="100"/>
      <c r="R9" s="89" t="str">
        <f t="shared" si="2"/>
        <v xml:space="preserve">Melbourne </v>
      </c>
      <c r="S9" s="86">
        <f t="shared" si="6"/>
        <v>5510.0004399999998</v>
      </c>
      <c r="T9" s="90">
        <f t="shared" si="3"/>
        <v>9.1711057987347235</v>
      </c>
      <c r="U9" s="83">
        <v>4</v>
      </c>
      <c r="V9" s="84">
        <f>VLOOKUP($B$7+1,Data!$A$6:$CD$89,$AB9+2)</f>
        <v>400</v>
      </c>
      <c r="W9" s="84">
        <f>VLOOKUP(Data!$A10,Data!$A$6:$CD$289,$B$7+2)</f>
        <v>134</v>
      </c>
      <c r="X9" s="84">
        <f t="shared" si="4"/>
        <v>134.00004000000001</v>
      </c>
      <c r="Y9" s="91">
        <f t="shared" si="0"/>
        <v>0.22303601556058769</v>
      </c>
      <c r="Z9" s="82">
        <f t="shared" si="5"/>
        <v>28</v>
      </c>
      <c r="AA9" s="81" t="str">
        <f t="shared" si="1"/>
        <v xml:space="preserve">Banyule </v>
      </c>
      <c r="AB9" s="83">
        <v>4</v>
      </c>
      <c r="AD9" s="81" t="s">
        <v>46</v>
      </c>
      <c r="AE9" s="92" t="s">
        <v>46</v>
      </c>
    </row>
    <row r="10" spans="2:32" ht="15.75" customHeight="1" x14ac:dyDescent="0.2">
      <c r="B10" s="55" t="str">
        <f>IF(B5=1,"Where residents work","Where workers live")</f>
        <v>Where residents work</v>
      </c>
      <c r="C10" s="55" t="s">
        <v>98</v>
      </c>
      <c r="D10" s="55" t="s">
        <v>99</v>
      </c>
      <c r="R10" s="89" t="str">
        <f>VLOOKUP(MATCH(U10,$Z$6:$Z$84,0),$U$6:$AA$84,7)</f>
        <v xml:space="preserve">Casey </v>
      </c>
      <c r="S10" s="86">
        <f t="shared" si="6"/>
        <v>2883.0001400000001</v>
      </c>
      <c r="T10" s="90">
        <f t="shared" si="3"/>
        <v>4.7986020309114572</v>
      </c>
      <c r="U10" s="83">
        <v>5</v>
      </c>
      <c r="V10" s="84">
        <f>VLOOKUP($B$7+1,Data!$A$6:$CD$89,$AB10+2)</f>
        <v>199</v>
      </c>
      <c r="W10" s="84">
        <f>VLOOKUP(Data!$A11,Data!$A$6:$CD$289,$B$7+2)</f>
        <v>15</v>
      </c>
      <c r="X10" s="84">
        <f t="shared" si="4"/>
        <v>15.00005</v>
      </c>
      <c r="Y10" s="91">
        <f t="shared" si="0"/>
        <v>2.4966793929386836E-2</v>
      </c>
      <c r="Z10" s="82">
        <f t="shared" si="5"/>
        <v>35</v>
      </c>
      <c r="AA10" s="81" t="str">
        <f t="shared" si="1"/>
        <v xml:space="preserve">Bass Coast </v>
      </c>
      <c r="AB10" s="83">
        <v>5</v>
      </c>
      <c r="AD10" s="81" t="s">
        <v>7</v>
      </c>
      <c r="AE10" s="92" t="s">
        <v>7</v>
      </c>
    </row>
    <row r="11" spans="2:32" ht="13.5" customHeight="1" x14ac:dyDescent="0.2">
      <c r="B11" s="95" t="str">
        <f>R6</f>
        <v xml:space="preserve">Greater Dandenong </v>
      </c>
      <c r="C11" s="56">
        <f>S6</f>
        <v>19496.000260000001</v>
      </c>
      <c r="D11" s="66">
        <f>T6</f>
        <v>32.450066562357605</v>
      </c>
      <c r="E11" s="57">
        <f t="shared" ref="E11:E25" si="7">IF($H$7=1,C11,D11)</f>
        <v>32.450066562357605</v>
      </c>
      <c r="R11" s="89" t="str">
        <f t="shared" si="2"/>
        <v xml:space="preserve">Knox </v>
      </c>
      <c r="S11" s="86">
        <f t="shared" si="6"/>
        <v>2236.00036</v>
      </c>
      <c r="T11" s="90">
        <f t="shared" si="3"/>
        <v>3.7217049419271788</v>
      </c>
      <c r="U11" s="83">
        <v>6</v>
      </c>
      <c r="V11" s="84">
        <f>VLOOKUP($B$7+1,Data!$A$6:$CD$89,$AB11+2)</f>
        <v>530</v>
      </c>
      <c r="W11" s="84">
        <f>VLOOKUP(Data!$A12,Data!$A$6:$CD$289,$B$7+2)</f>
        <v>35</v>
      </c>
      <c r="X11" s="84">
        <f t="shared" si="4"/>
        <v>35.000059999999998</v>
      </c>
      <c r="Y11" s="91">
        <f t="shared" si="0"/>
        <v>5.8255758183217723E-2</v>
      </c>
      <c r="Z11" s="82">
        <f t="shared" si="5"/>
        <v>32</v>
      </c>
      <c r="AA11" s="81" t="str">
        <f t="shared" si="1"/>
        <v xml:space="preserve">Baw Baw </v>
      </c>
      <c r="AB11" s="83">
        <v>6</v>
      </c>
      <c r="AD11" s="81" t="s">
        <v>8</v>
      </c>
      <c r="AE11" s="92" t="s">
        <v>8</v>
      </c>
    </row>
    <row r="12" spans="2:32" ht="13.5" customHeight="1" x14ac:dyDescent="0.2">
      <c r="B12" s="95" t="str">
        <f t="shared" ref="B12:B24" si="8">R7</f>
        <v xml:space="preserve">Monash </v>
      </c>
      <c r="C12" s="58">
        <f>S7</f>
        <v>7176.0004900000004</v>
      </c>
      <c r="D12" s="67">
        <f t="shared" ref="D12:D25" si="9">T7</f>
        <v>11.944075217816538</v>
      </c>
      <c r="E12" s="57">
        <f t="shared" si="7"/>
        <v>11.944075217816538</v>
      </c>
      <c r="R12" s="89" t="str">
        <f t="shared" si="2"/>
        <v xml:space="preserve">Glen Eira </v>
      </c>
      <c r="S12" s="86">
        <f t="shared" si="6"/>
        <v>1486.0002199999999</v>
      </c>
      <c r="T12" s="90">
        <f t="shared" si="3"/>
        <v>2.4733691735536545</v>
      </c>
      <c r="U12" s="83">
        <v>7</v>
      </c>
      <c r="V12" s="84">
        <f>VLOOKUP($B$7+1,Data!$A$6:$CD$89,$AB12+2)</f>
        <v>1221</v>
      </c>
      <c r="W12" s="84">
        <f>VLOOKUP(Data!$A13,Data!$A$6:$CD$289,$B$7+2)</f>
        <v>1078</v>
      </c>
      <c r="X12" s="84">
        <f t="shared" si="4"/>
        <v>1078.0000700000001</v>
      </c>
      <c r="Y12" s="91">
        <f t="shared" si="0"/>
        <v>1.7942743926556635</v>
      </c>
      <c r="Z12" s="82">
        <f t="shared" si="5"/>
        <v>12</v>
      </c>
      <c r="AA12" s="81" t="str">
        <f t="shared" si="1"/>
        <v xml:space="preserve">Bayside </v>
      </c>
      <c r="AB12" s="83">
        <v>7</v>
      </c>
      <c r="AD12" s="81" t="s">
        <v>47</v>
      </c>
      <c r="AE12" s="92" t="s">
        <v>47</v>
      </c>
    </row>
    <row r="13" spans="2:32" ht="13.5" customHeight="1" x14ac:dyDescent="0.2">
      <c r="B13" s="95" t="str">
        <f t="shared" si="8"/>
        <v xml:space="preserve">Kingston </v>
      </c>
      <c r="C13" s="58">
        <f t="shared" ref="C13:C25" si="10">S8</f>
        <v>7040.0003500000003</v>
      </c>
      <c r="D13" s="67">
        <f t="shared" si="9"/>
        <v>11.717710141050278</v>
      </c>
      <c r="E13" s="57">
        <f t="shared" si="7"/>
        <v>11.717710141050278</v>
      </c>
      <c r="R13" s="89" t="str">
        <f t="shared" si="2"/>
        <v xml:space="preserve">Stonnington </v>
      </c>
      <c r="S13" s="86">
        <f t="shared" si="6"/>
        <v>1415.00064</v>
      </c>
      <c r="T13" s="90">
        <f t="shared" si="3"/>
        <v>2.355194108608337</v>
      </c>
      <c r="U13" s="83">
        <v>8</v>
      </c>
      <c r="V13" s="84">
        <f>VLOOKUP($B$7+1,Data!$A$6:$CD$89,$AB13+2)</f>
        <v>3</v>
      </c>
      <c r="W13" s="84">
        <f>VLOOKUP(Data!$A14,Data!$A$6:$CD$289,$B$7+2)</f>
        <v>0</v>
      </c>
      <c r="X13" s="84">
        <f t="shared" si="4"/>
        <v>8.0000000000000007E-5</v>
      </c>
      <c r="Y13" s="91">
        <f t="shared" si="0"/>
        <v>1.3315579043742837E-7</v>
      </c>
      <c r="Z13" s="82">
        <f t="shared" si="5"/>
        <v>78</v>
      </c>
      <c r="AA13" s="81" t="str">
        <f t="shared" si="1"/>
        <v xml:space="preserve">Benalla </v>
      </c>
      <c r="AB13" s="83">
        <v>8</v>
      </c>
      <c r="AD13" s="81" t="s">
        <v>78</v>
      </c>
      <c r="AE13" s="92" t="s">
        <v>78</v>
      </c>
    </row>
    <row r="14" spans="2:32" ht="13.5" customHeight="1" x14ac:dyDescent="0.2">
      <c r="B14" s="95" t="str">
        <f t="shared" si="8"/>
        <v xml:space="preserve">Melbourne </v>
      </c>
      <c r="C14" s="58">
        <f t="shared" si="10"/>
        <v>5510.0004399999998</v>
      </c>
      <c r="D14" s="67">
        <f t="shared" si="9"/>
        <v>9.1711057987347235</v>
      </c>
      <c r="E14" s="57">
        <f t="shared" si="7"/>
        <v>9.1711057987347235</v>
      </c>
      <c r="R14" s="89" t="str">
        <f t="shared" si="2"/>
        <v xml:space="preserve">Whitehorse </v>
      </c>
      <c r="S14" s="86">
        <f t="shared" si="6"/>
        <v>1385.00073</v>
      </c>
      <c r="T14" s="90">
        <f t="shared" si="3"/>
        <v>2.3052608369945657</v>
      </c>
      <c r="U14" s="83">
        <v>9</v>
      </c>
      <c r="V14" s="84">
        <f>VLOOKUP($B$7+1,Data!$A$6:$CD$89,$AB14+2)</f>
        <v>1237</v>
      </c>
      <c r="W14" s="84">
        <f>VLOOKUP(Data!$A15,Data!$A$6:$CD$289,$B$7+2)</f>
        <v>929</v>
      </c>
      <c r="X14" s="84">
        <f t="shared" si="4"/>
        <v>929.00009</v>
      </c>
      <c r="Y14" s="91">
        <f t="shared" si="0"/>
        <v>1.5462717662549008</v>
      </c>
      <c r="Z14" s="82">
        <f t="shared" si="5"/>
        <v>13</v>
      </c>
      <c r="AA14" s="81" t="str">
        <f t="shared" si="1"/>
        <v xml:space="preserve">Boroondara </v>
      </c>
      <c r="AB14" s="83">
        <v>9</v>
      </c>
      <c r="AD14" s="81" t="s">
        <v>48</v>
      </c>
      <c r="AE14" s="92" t="s">
        <v>48</v>
      </c>
    </row>
    <row r="15" spans="2:32" ht="13.5" customHeight="1" x14ac:dyDescent="0.2">
      <c r="B15" s="95" t="str">
        <f t="shared" si="8"/>
        <v xml:space="preserve">Casey </v>
      </c>
      <c r="C15" s="58">
        <f t="shared" si="10"/>
        <v>2883.0001400000001</v>
      </c>
      <c r="D15" s="67">
        <f t="shared" si="9"/>
        <v>4.7986020309114572</v>
      </c>
      <c r="E15" s="57">
        <f t="shared" si="7"/>
        <v>4.7986020309114572</v>
      </c>
      <c r="R15" s="89" t="str">
        <f t="shared" si="2"/>
        <v xml:space="preserve">Frankston </v>
      </c>
      <c r="S15" s="86">
        <f t="shared" si="6"/>
        <v>1245.0001999999999</v>
      </c>
      <c r="T15" s="90">
        <f t="shared" si="3"/>
        <v>2.0722373215719547</v>
      </c>
      <c r="U15" s="83">
        <v>10</v>
      </c>
      <c r="V15" s="84">
        <f>VLOOKUP($B$7+1,Data!$A$6:$CD$89,$AB15+2)</f>
        <v>313</v>
      </c>
      <c r="W15" s="84">
        <f>VLOOKUP(Data!$A16,Data!$A$6:$CD$289,$B$7+2)</f>
        <v>210</v>
      </c>
      <c r="X15" s="84">
        <f t="shared" si="4"/>
        <v>210.0001</v>
      </c>
      <c r="Y15" s="91">
        <f t="shared" si="0"/>
        <v>0.34953411634298742</v>
      </c>
      <c r="Z15" s="82">
        <f t="shared" si="5"/>
        <v>20</v>
      </c>
      <c r="AA15" s="81" t="str">
        <f t="shared" si="1"/>
        <v xml:space="preserve">Brimbank </v>
      </c>
      <c r="AB15" s="83">
        <v>10</v>
      </c>
      <c r="AD15" s="81" t="s">
        <v>49</v>
      </c>
      <c r="AE15" s="92" t="s">
        <v>49</v>
      </c>
    </row>
    <row r="16" spans="2:32" ht="13.5" customHeight="1" x14ac:dyDescent="0.2">
      <c r="B16" s="95" t="str">
        <f t="shared" si="8"/>
        <v xml:space="preserve">Knox </v>
      </c>
      <c r="C16" s="58">
        <f t="shared" si="10"/>
        <v>2236.00036</v>
      </c>
      <c r="D16" s="67">
        <f t="shared" si="9"/>
        <v>3.7217049419271788</v>
      </c>
      <c r="E16" s="57">
        <f t="shared" si="7"/>
        <v>3.7217049419271788</v>
      </c>
      <c r="R16" s="89" t="str">
        <f t="shared" si="2"/>
        <v xml:space="preserve">Port Phillip </v>
      </c>
      <c r="S16" s="86">
        <f t="shared" si="6"/>
        <v>1084.0005900000001</v>
      </c>
      <c r="T16" s="90">
        <f t="shared" si="3"/>
        <v>1.8042619424511086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1">
        <f t="shared" si="0"/>
        <v>1.8308921185146397E-7</v>
      </c>
      <c r="Z16" s="82">
        <f t="shared" si="5"/>
        <v>77</v>
      </c>
      <c r="AA16" s="81" t="str">
        <f t="shared" si="1"/>
        <v xml:space="preserve">Buloke </v>
      </c>
      <c r="AB16" s="83">
        <v>11</v>
      </c>
      <c r="AD16" s="81" t="s">
        <v>9</v>
      </c>
      <c r="AE16" s="92" t="s">
        <v>9</v>
      </c>
    </row>
    <row r="17" spans="2:31" ht="13.5" customHeight="1" x14ac:dyDescent="0.2">
      <c r="B17" s="95" t="str">
        <f t="shared" si="8"/>
        <v xml:space="preserve">Glen Eira </v>
      </c>
      <c r="C17" s="58">
        <f t="shared" si="10"/>
        <v>1486.0002199999999</v>
      </c>
      <c r="D17" s="67">
        <f t="shared" si="9"/>
        <v>2.4733691735536545</v>
      </c>
      <c r="E17" s="57">
        <f t="shared" si="7"/>
        <v>2.4733691735536545</v>
      </c>
      <c r="R17" s="89" t="str">
        <f t="shared" si="2"/>
        <v xml:space="preserve">Bayside </v>
      </c>
      <c r="S17" s="86">
        <f t="shared" si="6"/>
        <v>1078.0000700000001</v>
      </c>
      <c r="T17" s="90">
        <f t="shared" si="3"/>
        <v>1.7942743926556635</v>
      </c>
      <c r="U17" s="83">
        <v>12</v>
      </c>
      <c r="V17" s="84">
        <f>VLOOKUP($B$7+1,Data!$A$6:$CD$89,$AB17+2)</f>
        <v>14</v>
      </c>
      <c r="W17" s="84">
        <f>VLOOKUP(Data!$A18,Data!$A$6:$CD$289,$B$7+2)</f>
        <v>0</v>
      </c>
      <c r="X17" s="84">
        <f t="shared" si="4"/>
        <v>1.2000000000000002E-4</v>
      </c>
      <c r="Y17" s="91">
        <f t="shared" si="0"/>
        <v>1.9973368565614251E-7</v>
      </c>
      <c r="Z17" s="82">
        <f t="shared" si="5"/>
        <v>76</v>
      </c>
      <c r="AA17" s="81" t="str">
        <f t="shared" si="1"/>
        <v xml:space="preserve">Campaspe </v>
      </c>
      <c r="AB17" s="83">
        <v>12</v>
      </c>
      <c r="AD17" s="81" t="s">
        <v>10</v>
      </c>
      <c r="AE17" s="92" t="s">
        <v>10</v>
      </c>
    </row>
    <row r="18" spans="2:31" ht="13.5" customHeight="1" x14ac:dyDescent="0.2">
      <c r="B18" s="95" t="str">
        <f t="shared" si="8"/>
        <v xml:space="preserve">Stonnington </v>
      </c>
      <c r="C18" s="58">
        <f t="shared" si="10"/>
        <v>1415.00064</v>
      </c>
      <c r="D18" s="67">
        <f t="shared" si="9"/>
        <v>2.355194108608337</v>
      </c>
      <c r="E18" s="57">
        <f t="shared" si="7"/>
        <v>2.355194108608337</v>
      </c>
      <c r="R18" s="89" t="str">
        <f t="shared" si="2"/>
        <v xml:space="preserve">Boroondara </v>
      </c>
      <c r="S18" s="86">
        <f t="shared" si="6"/>
        <v>929.00009</v>
      </c>
      <c r="T18" s="90">
        <f t="shared" si="3"/>
        <v>1.5462717662549008</v>
      </c>
      <c r="U18" s="83">
        <v>13</v>
      </c>
      <c r="V18" s="84">
        <f>VLOOKUP($B$7+1,Data!$A$6:$CD$89,$AB18+2)</f>
        <v>5402</v>
      </c>
      <c r="W18" s="84">
        <f>VLOOKUP(Data!$A19,Data!$A$6:$CD$289,$B$7+2)</f>
        <v>347</v>
      </c>
      <c r="X18" s="84">
        <f t="shared" si="4"/>
        <v>347.00013000000001</v>
      </c>
      <c r="Y18" s="91">
        <f t="shared" si="0"/>
        <v>0.57756345740050496</v>
      </c>
      <c r="Z18" s="82">
        <f t="shared" si="5"/>
        <v>17</v>
      </c>
      <c r="AA18" s="81" t="str">
        <f t="shared" si="1"/>
        <v xml:space="preserve">Cardinia </v>
      </c>
      <c r="AB18" s="83">
        <v>13</v>
      </c>
      <c r="AD18" s="81" t="s">
        <v>11</v>
      </c>
      <c r="AE18" s="92" t="s">
        <v>11</v>
      </c>
    </row>
    <row r="19" spans="2:31" ht="13.5" customHeight="1" x14ac:dyDescent="0.2">
      <c r="B19" s="95" t="str">
        <f t="shared" si="8"/>
        <v xml:space="preserve">Whitehorse </v>
      </c>
      <c r="C19" s="58">
        <f t="shared" si="10"/>
        <v>1385.00073</v>
      </c>
      <c r="D19" s="67">
        <f t="shared" si="9"/>
        <v>2.3052608369945657</v>
      </c>
      <c r="E19" s="57">
        <f t="shared" si="7"/>
        <v>2.3052608369945657</v>
      </c>
      <c r="R19" s="89" t="str">
        <f t="shared" si="2"/>
        <v xml:space="preserve">Yarra </v>
      </c>
      <c r="S19" s="86">
        <f t="shared" si="6"/>
        <v>905.00076999999999</v>
      </c>
      <c r="T19" s="90">
        <f t="shared" si="3"/>
        <v>1.5063261609478911</v>
      </c>
      <c r="U19" s="83">
        <v>14</v>
      </c>
      <c r="V19" s="84">
        <f>VLOOKUP($B$7+1,Data!$A$6:$CD$89,$AB19+2)</f>
        <v>26099</v>
      </c>
      <c r="W19" s="84">
        <f>VLOOKUP(Data!$A20,Data!$A$6:$CD$289,$B$7+2)</f>
        <v>2883</v>
      </c>
      <c r="X19" s="84">
        <f t="shared" si="4"/>
        <v>2883.0001400000001</v>
      </c>
      <c r="Y19" s="91">
        <f t="shared" si="0"/>
        <v>4.7986020309114572</v>
      </c>
      <c r="Z19" s="82">
        <f t="shared" si="5"/>
        <v>5</v>
      </c>
      <c r="AA19" s="81" t="str">
        <f t="shared" si="1"/>
        <v xml:space="preserve">Casey </v>
      </c>
      <c r="AB19" s="83">
        <v>14</v>
      </c>
      <c r="AD19" s="81" t="s">
        <v>50</v>
      </c>
      <c r="AE19" s="92" t="s">
        <v>50</v>
      </c>
    </row>
    <row r="20" spans="2:31" ht="13.5" customHeight="1" x14ac:dyDescent="0.2">
      <c r="B20" s="95" t="str">
        <f t="shared" si="8"/>
        <v xml:space="preserve">Frankston </v>
      </c>
      <c r="C20" s="58">
        <f t="shared" si="10"/>
        <v>1245.0001999999999</v>
      </c>
      <c r="D20" s="67">
        <f t="shared" si="9"/>
        <v>2.0722373215719547</v>
      </c>
      <c r="E20" s="57">
        <f t="shared" si="7"/>
        <v>2.0722373215719547</v>
      </c>
      <c r="R20" s="89" t="str">
        <f t="shared" si="2"/>
        <v xml:space="preserve">Maroondah </v>
      </c>
      <c r="S20" s="86">
        <f t="shared" si="6"/>
        <v>598.00043000000005</v>
      </c>
      <c r="T20" s="90">
        <f t="shared" si="3"/>
        <v>0.99534024923215048</v>
      </c>
      <c r="U20" s="83">
        <v>15</v>
      </c>
      <c r="V20" s="84">
        <f>VLOOKUP($B$7+1,Data!$A$6:$CD$89,$AB20+2)</f>
        <v>0</v>
      </c>
      <c r="W20" s="84">
        <f>VLOOKUP(Data!$A21,Data!$A$6:$CD$289,$B$7+2)</f>
        <v>0</v>
      </c>
      <c r="X20" s="84">
        <f t="shared" si="4"/>
        <v>1.5000000000000001E-4</v>
      </c>
      <c r="Y20" s="91">
        <f t="shared" si="0"/>
        <v>2.4966710707017813E-7</v>
      </c>
      <c r="Z20" s="82">
        <f t="shared" si="5"/>
        <v>75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2" t="s">
        <v>12</v>
      </c>
    </row>
    <row r="21" spans="2:31" ht="13.5" customHeight="1" x14ac:dyDescent="0.2">
      <c r="B21" s="95" t="str">
        <f t="shared" si="8"/>
        <v xml:space="preserve">Port Phillip </v>
      </c>
      <c r="C21" s="58">
        <f t="shared" si="10"/>
        <v>1084.0005900000001</v>
      </c>
      <c r="D21" s="67">
        <f t="shared" si="9"/>
        <v>1.8042619424511086</v>
      </c>
      <c r="E21" s="57">
        <f t="shared" si="7"/>
        <v>1.8042619424511086</v>
      </c>
      <c r="U21" s="83">
        <v>16</v>
      </c>
      <c r="V21" s="84">
        <f>VLOOKUP($B$7+1,Data!$A$6:$CD$89,$AB21+2)</f>
        <v>8</v>
      </c>
      <c r="W21" s="84">
        <f>VLOOKUP(Data!$A22,Data!$A$6:$CD$289,$B$7+2)</f>
        <v>0</v>
      </c>
      <c r="X21" s="84">
        <f t="shared" si="4"/>
        <v>1.6000000000000001E-4</v>
      </c>
      <c r="Y21" s="91">
        <f t="shared" si="0"/>
        <v>2.6631158087485673E-7</v>
      </c>
      <c r="Z21" s="82">
        <f t="shared" si="5"/>
        <v>74</v>
      </c>
      <c r="AA21" s="81" t="str">
        <f t="shared" si="1"/>
        <v xml:space="preserve">Colac-Otway </v>
      </c>
      <c r="AB21" s="83">
        <v>16</v>
      </c>
      <c r="AD21" s="81" t="s">
        <v>13</v>
      </c>
      <c r="AE21" s="92" t="s">
        <v>13</v>
      </c>
    </row>
    <row r="22" spans="2:31" ht="13.5" customHeight="1" x14ac:dyDescent="0.2">
      <c r="B22" s="95" t="str">
        <f t="shared" si="8"/>
        <v xml:space="preserve">Bayside </v>
      </c>
      <c r="C22" s="58">
        <f t="shared" si="10"/>
        <v>1078.0000700000001</v>
      </c>
      <c r="D22" s="67">
        <f t="shared" si="9"/>
        <v>1.7942743926556635</v>
      </c>
      <c r="E22" s="57">
        <f t="shared" si="7"/>
        <v>1.7942743926556635</v>
      </c>
      <c r="U22" s="83">
        <v>17</v>
      </c>
      <c r="V22" s="84">
        <f>VLOOKUP($B$7+1,Data!$A$6:$CD$89,$AB22+2)</f>
        <v>3</v>
      </c>
      <c r="W22" s="84">
        <f>VLOOKUP(Data!$A23,Data!$A$6:$CD$289,$B$7+2)</f>
        <v>0</v>
      </c>
      <c r="X22" s="84">
        <f t="shared" si="4"/>
        <v>1.7000000000000001E-4</v>
      </c>
      <c r="Y22" s="91">
        <f t="shared" si="0"/>
        <v>2.8295605467953522E-7</v>
      </c>
      <c r="Z22" s="82">
        <f t="shared" si="5"/>
        <v>73</v>
      </c>
      <c r="AA22" s="81" t="str">
        <f t="shared" si="1"/>
        <v xml:space="preserve">Corangamite </v>
      </c>
      <c r="AB22" s="83">
        <v>17</v>
      </c>
      <c r="AD22" s="81" t="s">
        <v>14</v>
      </c>
      <c r="AE22" s="92" t="s">
        <v>14</v>
      </c>
    </row>
    <row r="23" spans="2:31" ht="13.5" customHeight="1" x14ac:dyDescent="0.2">
      <c r="B23" s="95" t="str">
        <f t="shared" si="8"/>
        <v xml:space="preserve">Boroondara </v>
      </c>
      <c r="C23" s="58">
        <f t="shared" si="10"/>
        <v>929.00009</v>
      </c>
      <c r="D23" s="67">
        <f t="shared" si="9"/>
        <v>1.5462717662549008</v>
      </c>
      <c r="E23" s="57">
        <f t="shared" si="7"/>
        <v>1.5462717662549008</v>
      </c>
      <c r="U23" s="83">
        <v>18</v>
      </c>
      <c r="V23" s="84">
        <f>VLOOKUP($B$7+1,Data!$A$6:$CD$89,$AB23+2)</f>
        <v>329</v>
      </c>
      <c r="W23" s="84">
        <f>VLOOKUP(Data!$A24,Data!$A$6:$CD$289,$B$7+2)</f>
        <v>178</v>
      </c>
      <c r="X23" s="84">
        <f t="shared" si="4"/>
        <v>178.00018</v>
      </c>
      <c r="Y23" s="91">
        <f t="shared" si="0"/>
        <v>0.29627193332380652</v>
      </c>
      <c r="Z23" s="82">
        <f t="shared" si="5"/>
        <v>22</v>
      </c>
      <c r="AA23" s="81" t="str">
        <f t="shared" si="1"/>
        <v xml:space="preserve">Darebin </v>
      </c>
      <c r="AB23" s="83">
        <v>18</v>
      </c>
      <c r="AD23" s="81" t="s">
        <v>51</v>
      </c>
      <c r="AE23" s="92" t="s">
        <v>51</v>
      </c>
    </row>
    <row r="24" spans="2:31" ht="13.5" customHeight="1" x14ac:dyDescent="0.2">
      <c r="B24" s="95" t="str">
        <f t="shared" si="8"/>
        <v xml:space="preserve">Yarra </v>
      </c>
      <c r="C24" s="58">
        <f t="shared" si="10"/>
        <v>905.00076999999999</v>
      </c>
      <c r="D24" s="67">
        <f t="shared" si="9"/>
        <v>1.5063261609478911</v>
      </c>
      <c r="E24" s="57">
        <f t="shared" si="7"/>
        <v>1.5063261609478911</v>
      </c>
      <c r="U24" s="83">
        <v>19</v>
      </c>
      <c r="V24" s="84">
        <f>VLOOKUP($B$7+1,Data!$A$6:$CD$89,$AB24+2)</f>
        <v>18</v>
      </c>
      <c r="W24" s="84">
        <f>VLOOKUP(Data!$A25,Data!$A$6:$CD$289,$B$7+2)</f>
        <v>0</v>
      </c>
      <c r="X24" s="84">
        <f t="shared" si="4"/>
        <v>1.9000000000000001E-4</v>
      </c>
      <c r="Y24" s="91">
        <f t="shared" si="0"/>
        <v>3.162450022888923E-7</v>
      </c>
      <c r="Z24" s="82">
        <f t="shared" si="5"/>
        <v>72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2" t="s">
        <v>15</v>
      </c>
    </row>
    <row r="25" spans="2:31" ht="13.5" customHeight="1" x14ac:dyDescent="0.2">
      <c r="B25" s="95" t="str">
        <f>R20</f>
        <v xml:space="preserve">Maroondah </v>
      </c>
      <c r="C25" s="59">
        <f t="shared" si="10"/>
        <v>598.00043000000005</v>
      </c>
      <c r="D25" s="68">
        <f t="shared" si="9"/>
        <v>0.99534024923215048</v>
      </c>
      <c r="E25" s="57">
        <f t="shared" si="7"/>
        <v>0.99534024923215048</v>
      </c>
      <c r="U25" s="83">
        <v>20</v>
      </c>
      <c r="V25" s="84">
        <f>VLOOKUP($B$7+1,Data!$A$6:$CD$89,$AB25+2)</f>
        <v>7070</v>
      </c>
      <c r="W25" s="84">
        <f>VLOOKUP(Data!$A26,Data!$A$6:$CD$289,$B$7+2)</f>
        <v>1245</v>
      </c>
      <c r="X25" s="84">
        <f t="shared" si="4"/>
        <v>1245.0001999999999</v>
      </c>
      <c r="Y25" s="91">
        <f t="shared" si="0"/>
        <v>2.0722373215719547</v>
      </c>
      <c r="Z25" s="82">
        <f t="shared" si="5"/>
        <v>10</v>
      </c>
      <c r="AA25" s="81" t="str">
        <f t="shared" si="1"/>
        <v xml:space="preserve">Frankston </v>
      </c>
      <c r="AB25" s="83">
        <v>20</v>
      </c>
      <c r="AD25" s="81" t="s">
        <v>52</v>
      </c>
      <c r="AE25" s="92" t="s">
        <v>52</v>
      </c>
    </row>
    <row r="26" spans="2:31" ht="13" x14ac:dyDescent="0.2">
      <c r="U26" s="83">
        <v>21</v>
      </c>
      <c r="V26" s="84">
        <f>VLOOKUP($B$7+1,Data!$A$6:$CD$89,$AB26+2)</f>
        <v>3</v>
      </c>
      <c r="W26" s="84">
        <f>VLOOKUP(Data!$A27,Data!$A$6:$CD$289,$B$7+2)</f>
        <v>0</v>
      </c>
      <c r="X26" s="84">
        <f t="shared" si="4"/>
        <v>2.1000000000000001E-4</v>
      </c>
      <c r="Y26" s="91">
        <f t="shared" si="0"/>
        <v>3.4953394989824939E-7</v>
      </c>
      <c r="Z26" s="82">
        <f t="shared" si="5"/>
        <v>71</v>
      </c>
      <c r="AA26" s="81" t="str">
        <f t="shared" si="1"/>
        <v xml:space="preserve">Gannawarra </v>
      </c>
      <c r="AB26" s="83">
        <v>21</v>
      </c>
      <c r="AD26" s="81" t="s">
        <v>16</v>
      </c>
      <c r="AE26" s="92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work is featured below</v>
      </c>
      <c r="C27" s="96"/>
      <c r="D27" s="96"/>
      <c r="U27" s="83">
        <v>22</v>
      </c>
      <c r="V27" s="84">
        <f>VLOOKUP($B$7+1,Data!$A$6:$CD$89,$AB27+2)</f>
        <v>1906</v>
      </c>
      <c r="W27" s="84">
        <f>VLOOKUP(Data!$A28,Data!$A$6:$CD$289,$B$7+2)</f>
        <v>1486</v>
      </c>
      <c r="X27" s="84">
        <f t="shared" si="4"/>
        <v>1486.0002199999999</v>
      </c>
      <c r="Y27" s="91">
        <f t="shared" si="0"/>
        <v>2.4733691735536545</v>
      </c>
      <c r="Z27" s="82">
        <f t="shared" si="5"/>
        <v>7</v>
      </c>
      <c r="AA27" s="81" t="str">
        <f t="shared" si="1"/>
        <v xml:space="preserve">Glen Eira </v>
      </c>
      <c r="AB27" s="83">
        <v>22</v>
      </c>
      <c r="AD27" s="81" t="s">
        <v>53</v>
      </c>
      <c r="AE27" s="92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0</v>
      </c>
      <c r="X28" s="84">
        <f t="shared" si="4"/>
        <v>2.3000000000000001E-4</v>
      </c>
      <c r="Y28" s="91">
        <f t="shared" si="0"/>
        <v>3.8282289750760642E-7</v>
      </c>
      <c r="Z28" s="82">
        <f t="shared" si="5"/>
        <v>70</v>
      </c>
      <c r="AA28" s="81" t="str">
        <f t="shared" si="1"/>
        <v xml:space="preserve">Glenelg </v>
      </c>
      <c r="AB28" s="83">
        <v>23</v>
      </c>
      <c r="AD28" s="81" t="s">
        <v>17</v>
      </c>
      <c r="AE28" s="92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3.0000100000000001</v>
      </c>
      <c r="D29" s="69">
        <f t="shared" ref="D29:D60" si="13">Y6</f>
        <v>4.9933587858773673E-3</v>
      </c>
      <c r="U29" s="83">
        <v>24</v>
      </c>
      <c r="V29" s="84">
        <f>VLOOKUP($B$7+1,Data!$A$6:$CD$89,$AB29+2)</f>
        <v>6</v>
      </c>
      <c r="W29" s="84">
        <f>VLOOKUP(Data!$A30,Data!$A$6:$CD$289,$B$7+2)</f>
        <v>0</v>
      </c>
      <c r="X29" s="84">
        <f t="shared" si="4"/>
        <v>2.4000000000000003E-4</v>
      </c>
      <c r="Y29" s="91">
        <f t="shared" si="0"/>
        <v>3.9946737131228502E-7</v>
      </c>
      <c r="Z29" s="82">
        <f t="shared" si="5"/>
        <v>69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2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3.3288947609357091E-8</v>
      </c>
      <c r="U30" s="83">
        <v>25</v>
      </c>
      <c r="V30" s="84">
        <f>VLOOKUP($B$7+1,Data!$A$6:$CD$89,$AB30+2)</f>
        <v>24</v>
      </c>
      <c r="W30" s="84">
        <f>VLOOKUP(Data!$A31,Data!$A$6:$CD$289,$B$7+2)</f>
        <v>5</v>
      </c>
      <c r="X30" s="84">
        <f t="shared" si="4"/>
        <v>5.0002500000000003</v>
      </c>
      <c r="Y30" s="91">
        <f t="shared" si="0"/>
        <v>8.3226530141843891E-3</v>
      </c>
      <c r="Z30" s="82">
        <f t="shared" si="5"/>
        <v>46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2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6.0000299999999998</v>
      </c>
      <c r="D31" s="70">
        <f t="shared" si="13"/>
        <v>9.9867342162285391E-3</v>
      </c>
      <c r="U31" s="83">
        <v>26</v>
      </c>
      <c r="V31" s="84">
        <f>VLOOKUP($B$7+1,Data!$A$6:$CD$89,$AB31+2)</f>
        <v>19496</v>
      </c>
      <c r="W31" s="84">
        <f>VLOOKUP(Data!$A32,Data!$A$6:$CD$289,$B$7+2)</f>
        <v>19496</v>
      </c>
      <c r="X31" s="84">
        <f t="shared" si="4"/>
        <v>19496.000260000001</v>
      </c>
      <c r="Y31" s="91">
        <f t="shared" si="0"/>
        <v>32.450066562357605</v>
      </c>
      <c r="Z31" s="82">
        <f t="shared" si="5"/>
        <v>1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2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134.00004000000001</v>
      </c>
      <c r="D32" s="70">
        <f t="shared" si="13"/>
        <v>0.22303601556058769</v>
      </c>
      <c r="U32" s="83">
        <v>27</v>
      </c>
      <c r="V32" s="84">
        <f>VLOOKUP($B$7+1,Data!$A$6:$CD$89,$AB32+2)</f>
        <v>117</v>
      </c>
      <c r="W32" s="84">
        <f>VLOOKUP(Data!$A33,Data!$A$6:$CD$289,$B$7+2)</f>
        <v>17</v>
      </c>
      <c r="X32" s="84">
        <f t="shared" si="4"/>
        <v>17.00027</v>
      </c>
      <c r="Y32" s="91">
        <f t="shared" si="0"/>
        <v>2.829605486874625E-2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2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15.00005</v>
      </c>
      <c r="D33" s="70">
        <f t="shared" si="13"/>
        <v>2.4966793929386836E-2</v>
      </c>
      <c r="U33" s="83">
        <v>28</v>
      </c>
      <c r="V33" s="84">
        <f>VLOOKUP($B$7+1,Data!$A$6:$CD$89,$AB33+2)</f>
        <v>20</v>
      </c>
      <c r="W33" s="84">
        <f>VLOOKUP(Data!$A34,Data!$A$6:$CD$289,$B$7+2)</f>
        <v>3</v>
      </c>
      <c r="X33" s="84">
        <f t="shared" si="4"/>
        <v>3.0002800000000001</v>
      </c>
      <c r="Y33" s="91">
        <f t="shared" si="0"/>
        <v>4.9938081866700932E-3</v>
      </c>
      <c r="Z33" s="82">
        <f t="shared" si="5"/>
        <v>50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2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35.000059999999998</v>
      </c>
      <c r="D34" s="70">
        <f t="shared" si="13"/>
        <v>5.8255758183217723E-2</v>
      </c>
      <c r="U34" s="83">
        <v>29</v>
      </c>
      <c r="V34" s="84">
        <f>VLOOKUP($B$7+1,Data!$A$6:$CD$89,$AB34+2)</f>
        <v>0</v>
      </c>
      <c r="W34" s="84">
        <f>VLOOKUP(Data!$A35,Data!$A$6:$CD$289,$B$7+2)</f>
        <v>13</v>
      </c>
      <c r="X34" s="84">
        <f t="shared" si="4"/>
        <v>13.00029</v>
      </c>
      <c r="Y34" s="91">
        <f t="shared" si="0"/>
        <v>2.163829863582244E-2</v>
      </c>
      <c r="Z34" s="82">
        <f t="shared" si="5"/>
        <v>36</v>
      </c>
      <c r="AA34" s="81" t="str">
        <f t="shared" si="1"/>
        <v xml:space="preserve">Hepburn </v>
      </c>
      <c r="AB34" s="83">
        <v>29</v>
      </c>
      <c r="AD34" s="81" t="s">
        <v>19</v>
      </c>
      <c r="AE34" s="92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1078.0000700000001</v>
      </c>
      <c r="D35" s="70">
        <f t="shared" si="13"/>
        <v>1.7942743926556635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1">
        <f t="shared" si="0"/>
        <v>4.9933421414035627E-7</v>
      </c>
      <c r="Z35" s="82">
        <f t="shared" si="5"/>
        <v>68</v>
      </c>
      <c r="AA35" s="81" t="str">
        <f t="shared" si="1"/>
        <v xml:space="preserve">Hindmarsh </v>
      </c>
      <c r="AB35" s="83">
        <v>30</v>
      </c>
      <c r="AD35" s="81" t="s">
        <v>20</v>
      </c>
      <c r="AE35" s="92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8.0000000000000007E-5</v>
      </c>
      <c r="D36" s="70">
        <f t="shared" si="13"/>
        <v>1.3315579043742837E-7</v>
      </c>
      <c r="U36" s="83">
        <v>31</v>
      </c>
      <c r="V36" s="84">
        <f>VLOOKUP($B$7+1,Data!$A$6:$CD$89,$AB36+2)</f>
        <v>178</v>
      </c>
      <c r="W36" s="84">
        <f>VLOOKUP(Data!$A37,Data!$A$6:$CD$289,$B$7+2)</f>
        <v>163</v>
      </c>
      <c r="X36" s="84">
        <f t="shared" si="4"/>
        <v>163.00031000000001</v>
      </c>
      <c r="Y36" s="91">
        <f t="shared" si="0"/>
        <v>0.27130543899494819</v>
      </c>
      <c r="Z36" s="82">
        <f t="shared" si="5"/>
        <v>24</v>
      </c>
      <c r="AA36" s="81" t="str">
        <f t="shared" si="1"/>
        <v xml:space="preserve">Hobsons Bay </v>
      </c>
      <c r="AB36" s="83">
        <v>31</v>
      </c>
      <c r="AD36" s="81" t="s">
        <v>58</v>
      </c>
      <c r="AE36" s="92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929.00009</v>
      </c>
      <c r="D37" s="70">
        <f t="shared" si="13"/>
        <v>1.5462717662549008</v>
      </c>
      <c r="U37" s="83">
        <v>32</v>
      </c>
      <c r="V37" s="84">
        <f>VLOOKUP($B$7+1,Data!$A$6:$CD$89,$AB37+2)</f>
        <v>0</v>
      </c>
      <c r="W37" s="84">
        <f>VLOOKUP(Data!$A38,Data!$A$6:$CD$289,$B$7+2)</f>
        <v>0</v>
      </c>
      <c r="X37" s="84">
        <f t="shared" si="4"/>
        <v>3.2000000000000003E-4</v>
      </c>
      <c r="Y37" s="91">
        <f t="shared" si="0"/>
        <v>5.3262316174971346E-7</v>
      </c>
      <c r="Z37" s="82">
        <f t="shared" si="5"/>
        <v>67</v>
      </c>
      <c r="AA37" s="81" t="str">
        <f t="shared" si="1"/>
        <v xml:space="preserve">Horsham </v>
      </c>
      <c r="AB37" s="83">
        <v>32</v>
      </c>
      <c r="AD37" s="81" t="s">
        <v>79</v>
      </c>
      <c r="AE37" s="92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210.0001</v>
      </c>
      <c r="D38" s="70">
        <f t="shared" si="13"/>
        <v>0.34953411634298742</v>
      </c>
      <c r="U38" s="83">
        <v>33</v>
      </c>
      <c r="V38" s="84">
        <f>VLOOKUP($B$7+1,Data!$A$6:$CD$89,$AB38+2)</f>
        <v>234</v>
      </c>
      <c r="W38" s="84">
        <f>VLOOKUP(Data!$A39,Data!$A$6:$CD$289,$B$7+2)</f>
        <v>209</v>
      </c>
      <c r="X38" s="84">
        <f t="shared" si="4"/>
        <v>209.00032999999999</v>
      </c>
      <c r="Y38" s="91">
        <f t="shared" ref="Y38:Y69" si="14">IF($B$5=1,X38/X$88*100,IF($B$5=2,X38/X$85*100))</f>
        <v>0.34787005178541708</v>
      </c>
      <c r="Z38" s="82">
        <f t="shared" si="5"/>
        <v>21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2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1.8308921185146397E-7</v>
      </c>
      <c r="U39" s="83">
        <v>34</v>
      </c>
      <c r="V39" s="84">
        <f>VLOOKUP($B$7+1,Data!$A$6:$CD$89,$AB39+2)</f>
        <v>3</v>
      </c>
      <c r="W39" s="84">
        <f>VLOOKUP(Data!$A40,Data!$A$6:$CD$289,$B$7+2)</f>
        <v>0</v>
      </c>
      <c r="X39" s="84">
        <f t="shared" si="4"/>
        <v>3.4000000000000002E-4</v>
      </c>
      <c r="Y39" s="91">
        <f t="shared" si="14"/>
        <v>5.6591210935907044E-7</v>
      </c>
      <c r="Z39" s="82">
        <f t="shared" si="5"/>
        <v>66</v>
      </c>
      <c r="AA39" s="81" t="str">
        <f t="shared" si="15"/>
        <v xml:space="preserve">Indigo </v>
      </c>
      <c r="AB39" s="83">
        <v>34</v>
      </c>
      <c r="AD39" s="81" t="s">
        <v>21</v>
      </c>
      <c r="AE39" s="92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1.2000000000000002E-4</v>
      </c>
      <c r="D40" s="70">
        <f t="shared" si="13"/>
        <v>1.9973368565614251E-7</v>
      </c>
      <c r="U40" s="83">
        <v>35</v>
      </c>
      <c r="V40" s="84">
        <f>VLOOKUP($B$7+1,Data!$A$6:$CD$89,$AB40+2)</f>
        <v>6169</v>
      </c>
      <c r="W40" s="84">
        <f>VLOOKUP(Data!$A41,Data!$A$6:$CD$289,$B$7+2)</f>
        <v>7040</v>
      </c>
      <c r="X40" s="84">
        <f t="shared" si="4"/>
        <v>7040.0003500000003</v>
      </c>
      <c r="Y40" s="91">
        <f t="shared" si="14"/>
        <v>11.717710141050278</v>
      </c>
      <c r="Z40" s="82">
        <f t="shared" si="5"/>
        <v>3</v>
      </c>
      <c r="AA40" s="81" t="str">
        <f t="shared" si="15"/>
        <v xml:space="preserve">Kingston </v>
      </c>
      <c r="AB40" s="83">
        <v>35</v>
      </c>
      <c r="AD40" s="81" t="s">
        <v>60</v>
      </c>
      <c r="AE40" s="92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347.00013000000001</v>
      </c>
      <c r="D41" s="70">
        <f t="shared" si="13"/>
        <v>0.57756345740050496</v>
      </c>
      <c r="U41" s="83">
        <v>36</v>
      </c>
      <c r="V41" s="84">
        <f>VLOOKUP($B$7+1,Data!$A$6:$CD$89,$AB41+2)</f>
        <v>5189</v>
      </c>
      <c r="W41" s="84">
        <f>VLOOKUP(Data!$A42,Data!$A$6:$CD$289,$B$7+2)</f>
        <v>2236</v>
      </c>
      <c r="X41" s="84">
        <f t="shared" si="4"/>
        <v>2236.00036</v>
      </c>
      <c r="Y41" s="91">
        <f t="shared" si="14"/>
        <v>3.7217049419271788</v>
      </c>
      <c r="Z41" s="82">
        <f t="shared" si="5"/>
        <v>6</v>
      </c>
      <c r="AA41" s="81" t="str">
        <f t="shared" si="15"/>
        <v xml:space="preserve">Knox </v>
      </c>
      <c r="AB41" s="83">
        <v>36</v>
      </c>
      <c r="AD41" s="81" t="s">
        <v>61</v>
      </c>
      <c r="AE41" s="92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2883.0001400000001</v>
      </c>
      <c r="D42" s="70">
        <f t="shared" si="13"/>
        <v>4.7986020309114572</v>
      </c>
      <c r="U42" s="83">
        <v>37</v>
      </c>
      <c r="V42" s="84">
        <f>VLOOKUP($B$7+1,Data!$A$6:$CD$89,$AB42+2)</f>
        <v>108</v>
      </c>
      <c r="W42" s="84">
        <f>VLOOKUP(Data!$A43,Data!$A$6:$CD$289,$B$7+2)</f>
        <v>35</v>
      </c>
      <c r="X42" s="84">
        <f t="shared" si="4"/>
        <v>35.000369999999997</v>
      </c>
      <c r="Y42" s="91">
        <f t="shared" si="14"/>
        <v>5.8256274161905666E-2</v>
      </c>
      <c r="Z42" s="82">
        <f t="shared" si="5"/>
        <v>31</v>
      </c>
      <c r="AA42" s="81" t="str">
        <f t="shared" si="15"/>
        <v xml:space="preserve">Latrobe </v>
      </c>
      <c r="AB42" s="83">
        <v>37</v>
      </c>
      <c r="AD42" s="81" t="s">
        <v>62</v>
      </c>
      <c r="AE42" s="92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1.5000000000000001E-4</v>
      </c>
      <c r="D43" s="70">
        <f t="shared" si="13"/>
        <v>2.4966710707017813E-7</v>
      </c>
      <c r="U43" s="83">
        <v>38</v>
      </c>
      <c r="V43" s="84">
        <f>VLOOKUP($B$7+1,Data!$A$6:$CD$89,$AB43+2)</f>
        <v>0</v>
      </c>
      <c r="W43" s="84">
        <f>VLOOKUP(Data!$A44,Data!$A$6:$CD$289,$B$7+2)</f>
        <v>9</v>
      </c>
      <c r="X43" s="84">
        <f t="shared" si="4"/>
        <v>9.0003799999999998</v>
      </c>
      <c r="Y43" s="91">
        <f t="shared" si="14"/>
        <v>1.4980658914215265E-2</v>
      </c>
      <c r="Z43" s="82">
        <f t="shared" si="5"/>
        <v>40</v>
      </c>
      <c r="AA43" s="81" t="str">
        <f t="shared" si="15"/>
        <v xml:space="preserve">Loddon </v>
      </c>
      <c r="AB43" s="83">
        <v>38</v>
      </c>
      <c r="AD43" s="81" t="s">
        <v>22</v>
      </c>
      <c r="AE43" s="92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1.6000000000000001E-4</v>
      </c>
      <c r="D44" s="70">
        <f t="shared" si="13"/>
        <v>2.6631158087485673E-7</v>
      </c>
      <c r="U44" s="83">
        <v>39</v>
      </c>
      <c r="V44" s="84">
        <f>VLOOKUP($B$7+1,Data!$A$6:$CD$89,$AB44+2)</f>
        <v>43</v>
      </c>
      <c r="W44" s="84">
        <f>VLOOKUP(Data!$A45,Data!$A$6:$CD$289,$B$7+2)</f>
        <v>8</v>
      </c>
      <c r="X44" s="84">
        <f t="shared" si="4"/>
        <v>8.0003899999999994</v>
      </c>
      <c r="Y44" s="91">
        <f t="shared" si="14"/>
        <v>1.3316228178221215E-2</v>
      </c>
      <c r="Z44" s="82">
        <f t="shared" si="5"/>
        <v>41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2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2.8295605467953522E-7</v>
      </c>
      <c r="U45" s="83">
        <v>40</v>
      </c>
      <c r="V45" s="84">
        <f>VLOOKUP($B$7+1,Data!$A$6:$CD$89,$AB45+2)</f>
        <v>884</v>
      </c>
      <c r="W45" s="84">
        <f>VLOOKUP(Data!$A46,Data!$A$6:$CD$289,$B$7+2)</f>
        <v>278</v>
      </c>
      <c r="X45" s="84">
        <f t="shared" si="4"/>
        <v>278.00040000000001</v>
      </c>
      <c r="Y45" s="91">
        <f t="shared" si="14"/>
        <v>0.46271703754901572</v>
      </c>
      <c r="Z45" s="82">
        <f t="shared" si="5"/>
        <v>19</v>
      </c>
      <c r="AA45" s="81" t="str">
        <f t="shared" si="15"/>
        <v xml:space="preserve">Manningham </v>
      </c>
      <c r="AB45" s="83">
        <v>40</v>
      </c>
      <c r="AD45" s="81" t="s">
        <v>63</v>
      </c>
      <c r="AE45" s="92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178.00018</v>
      </c>
      <c r="D46" s="70">
        <f t="shared" si="13"/>
        <v>0.29627193332380652</v>
      </c>
      <c r="U46" s="83">
        <v>41</v>
      </c>
      <c r="V46" s="84">
        <f>VLOOKUP($B$7+1,Data!$A$6:$CD$89,$AB46+2)</f>
        <v>6</v>
      </c>
      <c r="W46" s="84">
        <f>VLOOKUP(Data!$A47,Data!$A$6:$CD$289,$B$7+2)</f>
        <v>3</v>
      </c>
      <c r="X46" s="84">
        <f t="shared" si="4"/>
        <v>3.00041</v>
      </c>
      <c r="Y46" s="91">
        <f t="shared" si="14"/>
        <v>4.9940245648295543E-3</v>
      </c>
      <c r="Z46" s="82">
        <f t="shared" si="5"/>
        <v>49</v>
      </c>
      <c r="AA46" s="81" t="str">
        <f t="shared" si="15"/>
        <v xml:space="preserve">Mansfield </v>
      </c>
      <c r="AB46" s="83">
        <v>41</v>
      </c>
      <c r="AD46" s="81" t="s">
        <v>24</v>
      </c>
      <c r="AE46" s="92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1.9000000000000001E-4</v>
      </c>
      <c r="D47" s="70">
        <f t="shared" si="13"/>
        <v>3.162450022888923E-7</v>
      </c>
      <c r="U47" s="83">
        <v>42</v>
      </c>
      <c r="V47" s="84">
        <f>VLOOKUP($B$7+1,Data!$A$6:$CD$89,$AB47+2)</f>
        <v>177</v>
      </c>
      <c r="W47" s="84">
        <f>VLOOKUP(Data!$A48,Data!$A$6:$CD$289,$B$7+2)</f>
        <v>163</v>
      </c>
      <c r="X47" s="84">
        <f t="shared" si="4"/>
        <v>163.00041999999999</v>
      </c>
      <c r="Y47" s="91">
        <f t="shared" si="14"/>
        <v>0.27130562208415998</v>
      </c>
      <c r="Z47" s="82">
        <f t="shared" si="5"/>
        <v>23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2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1245.0001999999999</v>
      </c>
      <c r="D48" s="70">
        <f t="shared" si="13"/>
        <v>2.0722373215719547</v>
      </c>
      <c r="U48" s="83">
        <v>43</v>
      </c>
      <c r="V48" s="84">
        <f>VLOOKUP($B$7+1,Data!$A$6:$CD$89,$AB48+2)</f>
        <v>1444</v>
      </c>
      <c r="W48" s="84">
        <f>VLOOKUP(Data!$A49,Data!$A$6:$CD$289,$B$7+2)</f>
        <v>598</v>
      </c>
      <c r="X48" s="84">
        <f t="shared" si="4"/>
        <v>598.00043000000005</v>
      </c>
      <c r="Y48" s="91">
        <f t="shared" si="14"/>
        <v>0.99534024923215048</v>
      </c>
      <c r="Z48" s="82">
        <f t="shared" si="5"/>
        <v>15</v>
      </c>
      <c r="AA48" s="81" t="str">
        <f t="shared" si="15"/>
        <v xml:space="preserve">Maroondah </v>
      </c>
      <c r="AB48" s="83">
        <v>43</v>
      </c>
      <c r="AD48" s="81" t="s">
        <v>65</v>
      </c>
      <c r="AE48" s="92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2.1000000000000001E-4</v>
      </c>
      <c r="D49" s="70">
        <f t="shared" si="13"/>
        <v>3.4953394989824939E-7</v>
      </c>
      <c r="U49" s="83">
        <v>44</v>
      </c>
      <c r="V49" s="84">
        <f>VLOOKUP($B$7+1,Data!$A$6:$CD$89,$AB49+2)</f>
        <v>334</v>
      </c>
      <c r="W49" s="84">
        <f>VLOOKUP(Data!$A50,Data!$A$6:$CD$289,$B$7+2)</f>
        <v>5510</v>
      </c>
      <c r="X49" s="84">
        <f t="shared" si="4"/>
        <v>5510.0004399999998</v>
      </c>
      <c r="Y49" s="91">
        <f t="shared" si="14"/>
        <v>9.1711057987347235</v>
      </c>
      <c r="Z49" s="82">
        <f t="shared" si="5"/>
        <v>4</v>
      </c>
      <c r="AA49" s="81" t="str">
        <f t="shared" si="15"/>
        <v xml:space="preserve">Melbourne </v>
      </c>
      <c r="AB49" s="83">
        <v>44</v>
      </c>
      <c r="AD49" s="81" t="s">
        <v>66</v>
      </c>
      <c r="AE49" s="92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1486.0002199999999</v>
      </c>
      <c r="D50" s="70">
        <f t="shared" si="13"/>
        <v>2.4733691735536545</v>
      </c>
      <c r="U50" s="83">
        <v>45</v>
      </c>
      <c r="V50" s="84">
        <f>VLOOKUP($B$7+1,Data!$A$6:$CD$89,$AB50+2)</f>
        <v>189</v>
      </c>
      <c r="W50" s="84">
        <f>VLOOKUP(Data!$A51,Data!$A$6:$CD$289,$B$7+2)</f>
        <v>72</v>
      </c>
      <c r="X50" s="84">
        <f t="shared" si="4"/>
        <v>72.000450000000001</v>
      </c>
      <c r="Y50" s="91">
        <f t="shared" si="14"/>
        <v>0.11984096039500672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2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3.8282289750760642E-7</v>
      </c>
      <c r="U51" s="83">
        <v>46</v>
      </c>
      <c r="V51" s="84">
        <f>VLOOKUP($B$7+1,Data!$A$6:$CD$89,$AB51+2)</f>
        <v>0</v>
      </c>
      <c r="W51" s="84">
        <f>VLOOKUP(Data!$A52,Data!$A$6:$CD$289,$B$7+2)</f>
        <v>6</v>
      </c>
      <c r="X51" s="84">
        <f t="shared" si="4"/>
        <v>6.0004600000000003</v>
      </c>
      <c r="Y51" s="91">
        <f t="shared" si="14"/>
        <v>9.9874499286021403E-3</v>
      </c>
      <c r="Z51" s="82">
        <f t="shared" si="5"/>
        <v>43</v>
      </c>
      <c r="AA51" s="81" t="str">
        <f t="shared" si="15"/>
        <v xml:space="preserve">Mildura </v>
      </c>
      <c r="AB51" s="83">
        <v>46</v>
      </c>
      <c r="AD51" s="81" t="s">
        <v>80</v>
      </c>
      <c r="AE51" s="92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2.4000000000000003E-4</v>
      </c>
      <c r="D52" s="70">
        <f t="shared" si="13"/>
        <v>3.9946737131228502E-7</v>
      </c>
      <c r="U52" s="83">
        <v>47</v>
      </c>
      <c r="V52" s="84">
        <f>VLOOKUP($B$7+1,Data!$A$6:$CD$89,$AB52+2)</f>
        <v>33</v>
      </c>
      <c r="W52" s="84">
        <f>VLOOKUP(Data!$A53,Data!$A$6:$CD$289,$B$7+2)</f>
        <v>9</v>
      </c>
      <c r="X52" s="84">
        <f t="shared" si="4"/>
        <v>9.00047</v>
      </c>
      <c r="Y52" s="91">
        <f t="shared" si="14"/>
        <v>1.4980808714479507E-2</v>
      </c>
      <c r="Z52" s="82">
        <f t="shared" si="5"/>
        <v>39</v>
      </c>
      <c r="AA52" s="81" t="str">
        <f t="shared" si="15"/>
        <v xml:space="preserve">Mitchell </v>
      </c>
      <c r="AB52" s="83">
        <v>47</v>
      </c>
      <c r="AD52" s="81" t="s">
        <v>26</v>
      </c>
      <c r="AE52" s="92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5.0002500000000003</v>
      </c>
      <c r="D53" s="70">
        <f t="shared" si="13"/>
        <v>8.3226530141843891E-3</v>
      </c>
      <c r="U53" s="83">
        <v>48</v>
      </c>
      <c r="V53" s="84">
        <f>VLOOKUP($B$7+1,Data!$A$6:$CD$89,$AB53+2)</f>
        <v>8</v>
      </c>
      <c r="W53" s="84">
        <f>VLOOKUP(Data!$A54,Data!$A$6:$CD$289,$B$7+2)</f>
        <v>0</v>
      </c>
      <c r="X53" s="84">
        <f t="shared" si="4"/>
        <v>4.8000000000000007E-4</v>
      </c>
      <c r="Y53" s="91">
        <f t="shared" si="14"/>
        <v>7.9893474262457003E-7</v>
      </c>
      <c r="Z53" s="82">
        <f t="shared" si="5"/>
        <v>65</v>
      </c>
      <c r="AA53" s="81" t="str">
        <f t="shared" si="15"/>
        <v xml:space="preserve">Moira </v>
      </c>
      <c r="AB53" s="83">
        <v>48</v>
      </c>
      <c r="AD53" s="81" t="s">
        <v>27</v>
      </c>
      <c r="AE53" s="92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19496.000260000001</v>
      </c>
      <c r="D54" s="70">
        <f t="shared" si="13"/>
        <v>32.450066562357605</v>
      </c>
      <c r="U54" s="83">
        <v>49</v>
      </c>
      <c r="V54" s="84">
        <f>VLOOKUP($B$7+1,Data!$A$6:$CD$89,$AB54+2)</f>
        <v>5294</v>
      </c>
      <c r="W54" s="84">
        <f>VLOOKUP(Data!$A55,Data!$A$6:$CD$289,$B$7+2)</f>
        <v>7176</v>
      </c>
      <c r="X54" s="84">
        <f t="shared" si="4"/>
        <v>7176.0004900000004</v>
      </c>
      <c r="Y54" s="91">
        <f t="shared" si="14"/>
        <v>11.944075217816538</v>
      </c>
      <c r="Z54" s="82">
        <f t="shared" si="5"/>
        <v>2</v>
      </c>
      <c r="AA54" s="81" t="str">
        <f t="shared" si="15"/>
        <v xml:space="preserve">Monash </v>
      </c>
      <c r="AB54" s="83">
        <v>49</v>
      </c>
      <c r="AD54" s="81" t="s">
        <v>67</v>
      </c>
      <c r="AE54" s="92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17.00027</v>
      </c>
      <c r="D55" s="70">
        <f t="shared" si="13"/>
        <v>2.829605486874625E-2</v>
      </c>
      <c r="U55" s="83">
        <v>50</v>
      </c>
      <c r="V55" s="84">
        <f>VLOOKUP($B$7+1,Data!$A$6:$CD$89,$AB55+2)</f>
        <v>230</v>
      </c>
      <c r="W55" s="84">
        <f>VLOOKUP(Data!$A56,Data!$A$6:$CD$289,$B$7+2)</f>
        <v>100</v>
      </c>
      <c r="X55" s="84">
        <f t="shared" si="4"/>
        <v>100.0005</v>
      </c>
      <c r="Y55" s="91">
        <f t="shared" si="14"/>
        <v>0.16644557027047566</v>
      </c>
      <c r="Z55" s="82">
        <f t="shared" si="5"/>
        <v>29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2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3.0002800000000001</v>
      </c>
      <c r="D56" s="70">
        <f t="shared" si="13"/>
        <v>4.9938081866700932E-3</v>
      </c>
      <c r="U56" s="83">
        <v>51</v>
      </c>
      <c r="V56" s="84">
        <f>VLOOKUP($B$7+1,Data!$A$6:$CD$89,$AB56+2)</f>
        <v>31</v>
      </c>
      <c r="W56" s="84">
        <f>VLOOKUP(Data!$A57,Data!$A$6:$CD$289,$B$7+2)</f>
        <v>0</v>
      </c>
      <c r="X56" s="84">
        <f t="shared" si="4"/>
        <v>5.1000000000000004E-4</v>
      </c>
      <c r="Y56" s="91">
        <f t="shared" si="14"/>
        <v>8.4886816403860561E-7</v>
      </c>
      <c r="Z56" s="82">
        <f t="shared" si="5"/>
        <v>64</v>
      </c>
      <c r="AA56" s="81" t="str">
        <f t="shared" si="15"/>
        <v xml:space="preserve">Moorabool </v>
      </c>
      <c r="AB56" s="83">
        <v>51</v>
      </c>
      <c r="AD56" s="81" t="s">
        <v>28</v>
      </c>
      <c r="AE56" s="92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13.00029</v>
      </c>
      <c r="D57" s="70">
        <f t="shared" si="13"/>
        <v>2.163829863582244E-2</v>
      </c>
      <c r="U57" s="83">
        <v>52</v>
      </c>
      <c r="V57" s="84">
        <f>VLOOKUP($B$7+1,Data!$A$6:$CD$89,$AB57+2)</f>
        <v>302</v>
      </c>
      <c r="W57" s="84">
        <f>VLOOKUP(Data!$A58,Data!$A$6:$CD$289,$B$7+2)</f>
        <v>137</v>
      </c>
      <c r="X57" s="84">
        <f t="shared" si="4"/>
        <v>137.00051999999999</v>
      </c>
      <c r="Y57" s="91">
        <f t="shared" si="14"/>
        <v>0.22803015663673387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2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4.9933421414035627E-7</v>
      </c>
      <c r="U58" s="83">
        <v>53</v>
      </c>
      <c r="V58" s="84">
        <f>VLOOKUP($B$7+1,Data!$A$6:$CD$89,$AB58+2)</f>
        <v>3347</v>
      </c>
      <c r="W58" s="84">
        <f>VLOOKUP(Data!$A59,Data!$A$6:$CD$289,$B$7+2)</f>
        <v>475</v>
      </c>
      <c r="X58" s="84">
        <f t="shared" si="4"/>
        <v>475.00053000000003</v>
      </c>
      <c r="Y58" s="91">
        <f t="shared" si="14"/>
        <v>0.79061338787934243</v>
      </c>
      <c r="Z58" s="82">
        <f t="shared" si="5"/>
        <v>16</v>
      </c>
      <c r="AA58" s="81" t="str">
        <f t="shared" si="15"/>
        <v>Mornington Pen.</v>
      </c>
      <c r="AB58" s="83">
        <v>53</v>
      </c>
      <c r="AD58" s="81" t="s">
        <v>105</v>
      </c>
      <c r="AE58" s="92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163.00031000000001</v>
      </c>
      <c r="D59" s="70">
        <f t="shared" si="13"/>
        <v>0.27130543899494819</v>
      </c>
      <c r="U59" s="83">
        <v>54</v>
      </c>
      <c r="V59" s="84">
        <f>VLOOKUP($B$7+1,Data!$A$6:$CD$89,$AB59+2)</f>
        <v>9</v>
      </c>
      <c r="W59" s="84">
        <f>VLOOKUP(Data!$A60,Data!$A$6:$CD$289,$B$7+2)</f>
        <v>3</v>
      </c>
      <c r="X59" s="84">
        <f t="shared" si="4"/>
        <v>3.00054</v>
      </c>
      <c r="Y59" s="91">
        <f t="shared" si="14"/>
        <v>4.9942409429890146E-3</v>
      </c>
      <c r="Z59" s="82">
        <f t="shared" si="5"/>
        <v>48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2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3.2000000000000003E-4</v>
      </c>
      <c r="D60" s="70">
        <f t="shared" si="13"/>
        <v>5.3262316174971346E-7</v>
      </c>
      <c r="U60" s="83">
        <v>55</v>
      </c>
      <c r="V60" s="84">
        <f>VLOOKUP($B$7+1,Data!$A$6:$CD$89,$AB60+2)</f>
        <v>0</v>
      </c>
      <c r="W60" s="84">
        <f>VLOOKUP(Data!$A61,Data!$A$6:$CD$289,$B$7+2)</f>
        <v>3</v>
      </c>
      <c r="X60" s="84">
        <f t="shared" si="4"/>
        <v>3.0005500000000001</v>
      </c>
      <c r="Y60" s="91">
        <f t="shared" si="14"/>
        <v>4.9942575874628199E-3</v>
      </c>
      <c r="Z60" s="82">
        <f t="shared" si="5"/>
        <v>47</v>
      </c>
      <c r="AA60" s="81" t="str">
        <f t="shared" si="15"/>
        <v xml:space="preserve">Moyne </v>
      </c>
      <c r="AB60" s="83">
        <v>55</v>
      </c>
      <c r="AD60" s="81" t="s">
        <v>31</v>
      </c>
      <c r="AE60" s="92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209.00032999999999</v>
      </c>
      <c r="D61" s="70">
        <f t="shared" ref="D61:D92" si="18">Y38</f>
        <v>0.34787005178541708</v>
      </c>
      <c r="U61" s="83">
        <v>56</v>
      </c>
      <c r="V61" s="84">
        <f>VLOOKUP($B$7+1,Data!$A$6:$CD$89,$AB61+2)</f>
        <v>20</v>
      </c>
      <c r="W61" s="84">
        <f>VLOOKUP(Data!$A62,Data!$A$6:$CD$289,$B$7+2)</f>
        <v>10</v>
      </c>
      <c r="X61" s="84">
        <f t="shared" si="4"/>
        <v>10.00056</v>
      </c>
      <c r="Y61" s="91">
        <f t="shared" si="14"/>
        <v>1.6645405895211605E-2</v>
      </c>
      <c r="Z61" s="82">
        <f t="shared" si="5"/>
        <v>38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2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3.4000000000000002E-4</v>
      </c>
      <c r="D62" s="70">
        <f t="shared" si="18"/>
        <v>5.6591210935907044E-7</v>
      </c>
      <c r="U62" s="83">
        <v>57</v>
      </c>
      <c r="V62" s="84">
        <f>VLOOKUP($B$7+1,Data!$A$6:$CD$89,$AB62+2)</f>
        <v>274</v>
      </c>
      <c r="W62" s="84">
        <f>VLOOKUP(Data!$A63,Data!$A$6:$CD$289,$B$7+2)</f>
        <v>24</v>
      </c>
      <c r="X62" s="84">
        <f t="shared" si="4"/>
        <v>24.00057</v>
      </c>
      <c r="Y62" s="91">
        <f t="shared" si="14"/>
        <v>3.9947685866235372E-2</v>
      </c>
      <c r="Z62" s="82">
        <f t="shared" si="5"/>
        <v>33</v>
      </c>
      <c r="AA62" s="81" t="str">
        <f t="shared" si="15"/>
        <v xml:space="preserve">Nillumbik </v>
      </c>
      <c r="AB62" s="83">
        <v>57</v>
      </c>
      <c r="AD62" s="81" t="s">
        <v>33</v>
      </c>
      <c r="AE62" s="92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7040.0003500000003</v>
      </c>
      <c r="D63" s="70">
        <f t="shared" si="18"/>
        <v>11.717710141050278</v>
      </c>
      <c r="U63" s="83">
        <v>58</v>
      </c>
      <c r="V63" s="84">
        <f>VLOOKUP($B$7+1,Data!$A$6:$CD$89,$AB63+2)</f>
        <v>0</v>
      </c>
      <c r="W63" s="84">
        <f>VLOOKUP(Data!$A64,Data!$A$6:$CD$289,$B$7+2)</f>
        <v>0</v>
      </c>
      <c r="X63" s="84">
        <f t="shared" si="4"/>
        <v>5.8E-4</v>
      </c>
      <c r="Y63" s="91">
        <f t="shared" si="14"/>
        <v>9.6537948067135535E-7</v>
      </c>
      <c r="Z63" s="82">
        <f t="shared" si="5"/>
        <v>63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2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2236.00036</v>
      </c>
      <c r="D64" s="70">
        <f t="shared" si="18"/>
        <v>3.7217049419271788</v>
      </c>
      <c r="U64" s="83">
        <v>59</v>
      </c>
      <c r="V64" s="84">
        <f>VLOOKUP($B$7+1,Data!$A$6:$CD$89,$AB64+2)</f>
        <v>697</v>
      </c>
      <c r="W64" s="84">
        <f>VLOOKUP(Data!$A65,Data!$A$6:$CD$289,$B$7+2)</f>
        <v>1084</v>
      </c>
      <c r="X64" s="84">
        <f t="shared" si="4"/>
        <v>1084.0005900000001</v>
      </c>
      <c r="Y64" s="91">
        <f t="shared" si="14"/>
        <v>1.8042619424511086</v>
      </c>
      <c r="Z64" s="82">
        <f t="shared" si="5"/>
        <v>11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2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35.000369999999997</v>
      </c>
      <c r="D65" s="70">
        <f t="shared" si="18"/>
        <v>5.8256274161905666E-2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1">
        <f t="shared" si="14"/>
        <v>9.9866842828071254E-7</v>
      </c>
      <c r="Z65" s="82">
        <f t="shared" si="5"/>
        <v>62</v>
      </c>
      <c r="AA65" s="81" t="str">
        <f t="shared" si="15"/>
        <v xml:space="preserve">Pyrenees </v>
      </c>
      <c r="AB65" s="83">
        <v>60</v>
      </c>
      <c r="AD65" s="81" t="s">
        <v>35</v>
      </c>
      <c r="AE65" s="92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9.0003799999999998</v>
      </c>
      <c r="D66" s="70">
        <f t="shared" si="18"/>
        <v>1.4980658914215265E-2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1">
        <f t="shared" si="14"/>
        <v>1.0153129020853911E-6</v>
      </c>
      <c r="Z66" s="82">
        <f t="shared" si="5"/>
        <v>61</v>
      </c>
      <c r="AA66" s="81" t="str">
        <f t="shared" si="15"/>
        <v>Queenscliffe (B)</v>
      </c>
      <c r="AB66" s="83">
        <v>61</v>
      </c>
      <c r="AD66" s="81" t="s">
        <v>0</v>
      </c>
      <c r="AE66" s="92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8.0003899999999994</v>
      </c>
      <c r="D67" s="70">
        <f t="shared" si="18"/>
        <v>1.3316228178221215E-2</v>
      </c>
      <c r="U67" s="83">
        <v>62</v>
      </c>
      <c r="V67" s="84">
        <f>VLOOKUP($B$7+1,Data!$A$6:$CD$89,$AB67+2)</f>
        <v>148</v>
      </c>
      <c r="W67" s="84">
        <f>VLOOKUP(Data!$A68,Data!$A$6:$CD$289,$B$7+2)</f>
        <v>5</v>
      </c>
      <c r="X67" s="84">
        <f t="shared" si="4"/>
        <v>5.0006199999999996</v>
      </c>
      <c r="Y67" s="91">
        <f t="shared" si="14"/>
        <v>8.3232688597151602E-3</v>
      </c>
      <c r="Z67" s="82">
        <f t="shared" si="5"/>
        <v>45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2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278.00040000000001</v>
      </c>
      <c r="D68" s="70">
        <f t="shared" si="18"/>
        <v>0.46271703754901572</v>
      </c>
      <c r="U68" s="83">
        <v>63</v>
      </c>
      <c r="V68" s="84">
        <f>VLOOKUP($B$7+1,Data!$A$6:$CD$89,$AB68+2)</f>
        <v>3</v>
      </c>
      <c r="W68" s="84">
        <f>VLOOKUP(Data!$A69,Data!$A$6:$CD$289,$B$7+2)</f>
        <v>0</v>
      </c>
      <c r="X68" s="84">
        <f t="shared" si="4"/>
        <v>6.3000000000000003E-4</v>
      </c>
      <c r="Y68" s="91">
        <f t="shared" si="14"/>
        <v>1.0486018496947481E-6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2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3.00041</v>
      </c>
      <c r="D69" s="70">
        <f t="shared" si="18"/>
        <v>4.9940245648295543E-3</v>
      </c>
      <c r="U69" s="83">
        <v>64</v>
      </c>
      <c r="V69" s="84">
        <f>VLOOKUP($B$7+1,Data!$A$6:$CD$89,$AB69+2)</f>
        <v>946</v>
      </c>
      <c r="W69" s="84">
        <f>VLOOKUP(Data!$A70,Data!$A$6:$CD$289,$B$7+2)</f>
        <v>1415</v>
      </c>
      <c r="X69" s="84">
        <f t="shared" si="4"/>
        <v>1415.00064</v>
      </c>
      <c r="Y69" s="91">
        <f t="shared" si="14"/>
        <v>2.355194108608337</v>
      </c>
      <c r="Z69" s="82">
        <f t="shared" si="5"/>
        <v>8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2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163.00041999999999</v>
      </c>
      <c r="D70" s="70">
        <f t="shared" si="18"/>
        <v>0.27130562208415998</v>
      </c>
      <c r="U70" s="83">
        <v>65</v>
      </c>
      <c r="V70" s="84">
        <f>VLOOKUP($B$7+1,Data!$A$6:$CD$89,$AB70+2)</f>
        <v>0</v>
      </c>
      <c r="W70" s="84">
        <f>VLOOKUP(Data!$A71,Data!$A$6:$CD$289,$B$7+2)</f>
        <v>0</v>
      </c>
      <c r="X70" s="84">
        <f t="shared" si="4"/>
        <v>6.5000000000000008E-4</v>
      </c>
      <c r="Y70" s="91">
        <f t="shared" ref="Y70:Y85" si="19">IF($B$5=1,X70/X$88*100,IF($B$5=2,X70/X$85*100))</f>
        <v>1.0818907973041053E-6</v>
      </c>
      <c r="Z70" s="82">
        <f t="shared" si="5"/>
        <v>59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2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598.00043000000005</v>
      </c>
      <c r="D71" s="70">
        <f t="shared" si="18"/>
        <v>0.99534024923215048</v>
      </c>
      <c r="U71" s="83">
        <v>66</v>
      </c>
      <c r="V71" s="84">
        <f>VLOOKUP($B$7+1,Data!$A$6:$CD$89,$AB71+2)</f>
        <v>9</v>
      </c>
      <c r="W71" s="84">
        <f>VLOOKUP(Data!$A72,Data!$A$6:$CD$289,$B$7+2)</f>
        <v>0</v>
      </c>
      <c r="X71" s="84">
        <f t="shared" ref="X71:X85" si="21">IF($B$5=1,W71+AB71*0.00001,V71+AB71*0.00001)</f>
        <v>6.600000000000001E-4</v>
      </c>
      <c r="Y71" s="91">
        <f t="shared" si="19"/>
        <v>1.0985352711087839E-6</v>
      </c>
      <c r="Z71" s="82">
        <f t="shared" ref="Z71:Z84" si="22">RANK(X71,$X$6:$X$84)</f>
        <v>58</v>
      </c>
      <c r="AA71" s="81" t="str">
        <f t="shared" si="20"/>
        <v xml:space="preserve">Surf Coast </v>
      </c>
      <c r="AB71" s="83">
        <v>66</v>
      </c>
      <c r="AD71" s="81" t="s">
        <v>39</v>
      </c>
      <c r="AE71" s="92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5510.0004399999998</v>
      </c>
      <c r="D72" s="70">
        <f t="shared" si="18"/>
        <v>9.1711057987347235</v>
      </c>
      <c r="U72" s="83">
        <v>67</v>
      </c>
      <c r="V72" s="84">
        <f>VLOOKUP($B$7+1,Data!$A$6:$CD$89,$AB72+2)</f>
        <v>4</v>
      </c>
      <c r="W72" s="84">
        <f>VLOOKUP(Data!$A73,Data!$A$6:$CD$289,$B$7+2)</f>
        <v>6</v>
      </c>
      <c r="X72" s="84">
        <f t="shared" si="21"/>
        <v>6.0006700000000004</v>
      </c>
      <c r="Y72" s="91">
        <f t="shared" si="19"/>
        <v>9.9877994625520387E-3</v>
      </c>
      <c r="Z72" s="82">
        <f t="shared" si="22"/>
        <v>42</v>
      </c>
      <c r="AA72" s="81" t="str">
        <f t="shared" si="20"/>
        <v xml:space="preserve">Swan Hill </v>
      </c>
      <c r="AB72" s="83">
        <v>67</v>
      </c>
      <c r="AD72" s="81" t="s">
        <v>81</v>
      </c>
      <c r="AE72" s="92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72.000450000000001</v>
      </c>
      <c r="D73" s="70">
        <f t="shared" si="18"/>
        <v>0.11984096039500672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1">
        <f t="shared" si="19"/>
        <v>1.1318242187181409E-6</v>
      </c>
      <c r="Z73" s="82">
        <f t="shared" si="22"/>
        <v>57</v>
      </c>
      <c r="AA73" s="81" t="str">
        <f t="shared" si="20"/>
        <v xml:space="preserve">Towong </v>
      </c>
      <c r="AB73" s="83">
        <v>68</v>
      </c>
      <c r="AD73" s="81" t="s">
        <v>40</v>
      </c>
      <c r="AE73" s="92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6.0004600000000003</v>
      </c>
      <c r="D74" s="70">
        <f t="shared" si="18"/>
        <v>9.9874499286021403E-3</v>
      </c>
      <c r="U74" s="83">
        <v>69</v>
      </c>
      <c r="V74" s="84">
        <f>VLOOKUP($B$7+1,Data!$A$6:$CD$89,$AB74+2)</f>
        <v>9</v>
      </c>
      <c r="W74" s="84">
        <f>VLOOKUP(Data!$A75,Data!$A$6:$CD$289,$B$7+2)</f>
        <v>0</v>
      </c>
      <c r="X74" s="84">
        <f t="shared" si="21"/>
        <v>6.9000000000000008E-4</v>
      </c>
      <c r="Y74" s="91">
        <f t="shared" si="19"/>
        <v>1.1484686925228197E-6</v>
      </c>
      <c r="Z74" s="82">
        <f t="shared" si="22"/>
        <v>56</v>
      </c>
      <c r="AA74" s="81" t="str">
        <f t="shared" si="20"/>
        <v xml:space="preserve">Wangaratta </v>
      </c>
      <c r="AB74" s="83">
        <v>69</v>
      </c>
      <c r="AD74" s="81" t="s">
        <v>82</v>
      </c>
      <c r="AE74" s="92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9.00047</v>
      </c>
      <c r="D75" s="70">
        <f t="shared" si="18"/>
        <v>1.4980808714479507E-2</v>
      </c>
      <c r="U75" s="83">
        <v>70</v>
      </c>
      <c r="V75" s="84">
        <f>VLOOKUP($B$7+1,Data!$A$6:$CD$89,$AB75+2)</f>
        <v>3</v>
      </c>
      <c r="W75" s="84">
        <f>VLOOKUP(Data!$A76,Data!$A$6:$CD$289,$B$7+2)</f>
        <v>0</v>
      </c>
      <c r="X75" s="84">
        <f t="shared" si="21"/>
        <v>7.000000000000001E-4</v>
      </c>
      <c r="Y75" s="91">
        <f t="shared" si="19"/>
        <v>1.1651131663274981E-6</v>
      </c>
      <c r="Z75" s="82">
        <f t="shared" si="22"/>
        <v>55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2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4.8000000000000007E-4</v>
      </c>
      <c r="D76" s="70">
        <f t="shared" si="18"/>
        <v>7.9893474262457003E-7</v>
      </c>
      <c r="U76" s="83">
        <v>71</v>
      </c>
      <c r="V76" s="84">
        <f>VLOOKUP($B$7+1,Data!$A$6:$CD$89,$AB76+2)</f>
        <v>19</v>
      </c>
      <c r="W76" s="84">
        <f>VLOOKUP(Data!$A77,Data!$A$6:$CD$289,$B$7+2)</f>
        <v>11</v>
      </c>
      <c r="X76" s="84">
        <f t="shared" si="21"/>
        <v>11.00071</v>
      </c>
      <c r="Y76" s="91">
        <f t="shared" si="19"/>
        <v>1.8310102942786528E-2</v>
      </c>
      <c r="Z76" s="82">
        <f t="shared" si="22"/>
        <v>37</v>
      </c>
      <c r="AA76" s="81" t="str">
        <f t="shared" si="20"/>
        <v xml:space="preserve">Wellington </v>
      </c>
      <c r="AB76" s="83">
        <v>71</v>
      </c>
      <c r="AD76" s="81" t="s">
        <v>41</v>
      </c>
      <c r="AE76" s="92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7176.0004900000004</v>
      </c>
      <c r="D77" s="70">
        <f t="shared" si="18"/>
        <v>11.944075217816538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1">
        <f t="shared" si="19"/>
        <v>1.198402113936855E-6</v>
      </c>
      <c r="Z77" s="82">
        <f t="shared" si="22"/>
        <v>54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2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100.0005</v>
      </c>
      <c r="D78" s="70">
        <f t="shared" si="18"/>
        <v>0.16644557027047566</v>
      </c>
      <c r="U78" s="83">
        <v>73</v>
      </c>
      <c r="V78" s="84">
        <f>VLOOKUP($B$7+1,Data!$A$6:$CD$89,$AB78+2)</f>
        <v>2039</v>
      </c>
      <c r="W78" s="84">
        <f>VLOOKUP(Data!$A79,Data!$A$6:$CD$289,$B$7+2)</f>
        <v>1385</v>
      </c>
      <c r="X78" s="84">
        <f t="shared" si="21"/>
        <v>1385.00073</v>
      </c>
      <c r="Y78" s="91">
        <f t="shared" si="19"/>
        <v>2.3052608369945657</v>
      </c>
      <c r="Z78" s="82">
        <f t="shared" si="22"/>
        <v>9</v>
      </c>
      <c r="AA78" s="81" t="str">
        <f t="shared" si="20"/>
        <v xml:space="preserve">Whitehorse </v>
      </c>
      <c r="AB78" s="83">
        <v>73</v>
      </c>
      <c r="AD78" s="81" t="s">
        <v>73</v>
      </c>
      <c r="AE78" s="92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5.1000000000000004E-4</v>
      </c>
      <c r="D79" s="70">
        <f t="shared" si="18"/>
        <v>8.4886816403860561E-7</v>
      </c>
      <c r="U79" s="83">
        <v>74</v>
      </c>
      <c r="V79" s="84">
        <f>VLOOKUP($B$7+1,Data!$A$6:$CD$89,$AB79+2)</f>
        <v>429</v>
      </c>
      <c r="W79" s="84">
        <f>VLOOKUP(Data!$A80,Data!$A$6:$CD$289,$B$7+2)</f>
        <v>147</v>
      </c>
      <c r="X79" s="84">
        <f t="shared" si="21"/>
        <v>147.00074000000001</v>
      </c>
      <c r="Y79" s="91">
        <f t="shared" si="19"/>
        <v>0.2446749966198361</v>
      </c>
      <c r="Z79" s="82">
        <f t="shared" si="22"/>
        <v>26</v>
      </c>
      <c r="AA79" s="81" t="str">
        <f t="shared" si="20"/>
        <v xml:space="preserve">Whittlesea </v>
      </c>
      <c r="AB79" s="83">
        <v>74</v>
      </c>
      <c r="AD79" s="81" t="s">
        <v>74</v>
      </c>
      <c r="AE79" s="92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137.00051999999999</v>
      </c>
      <c r="D80" s="70">
        <f t="shared" si="18"/>
        <v>0.22803015663673387</v>
      </c>
      <c r="U80" s="83">
        <v>75</v>
      </c>
      <c r="V80" s="84">
        <f>VLOOKUP($B$7+1,Data!$A$6:$CD$89,$AB80+2)</f>
        <v>7</v>
      </c>
      <c r="W80" s="84">
        <f>VLOOKUP(Data!$A81,Data!$A$6:$CD$289,$B$7+2)</f>
        <v>0</v>
      </c>
      <c r="X80" s="84">
        <f t="shared" si="21"/>
        <v>7.5000000000000002E-4</v>
      </c>
      <c r="Y80" s="91">
        <f t="shared" si="19"/>
        <v>1.2483355353508906E-6</v>
      </c>
      <c r="Z80" s="82">
        <f t="shared" si="22"/>
        <v>53</v>
      </c>
      <c r="AA80" s="81" t="str">
        <f t="shared" si="20"/>
        <v xml:space="preserve">Wodonga </v>
      </c>
      <c r="AB80" s="83">
        <v>75</v>
      </c>
      <c r="AD80" s="81" t="s">
        <v>83</v>
      </c>
      <c r="AE80" s="92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475.00053000000003</v>
      </c>
      <c r="D81" s="70">
        <f t="shared" si="18"/>
        <v>0.79061338787934243</v>
      </c>
      <c r="U81" s="83">
        <v>76</v>
      </c>
      <c r="V81" s="84">
        <f>VLOOKUP($B$7+1,Data!$A$6:$CD$89,$AB81+2)</f>
        <v>347</v>
      </c>
      <c r="W81" s="84">
        <f>VLOOKUP(Data!$A82,Data!$A$6:$CD$289,$B$7+2)</f>
        <v>153</v>
      </c>
      <c r="X81" s="84">
        <f t="shared" si="21"/>
        <v>153.00076000000001</v>
      </c>
      <c r="Y81" s="91">
        <f t="shared" si="19"/>
        <v>0.25466171419159089</v>
      </c>
      <c r="Z81" s="82">
        <f t="shared" si="22"/>
        <v>25</v>
      </c>
      <c r="AA81" s="81" t="str">
        <f t="shared" si="20"/>
        <v xml:space="preserve">Wyndham </v>
      </c>
      <c r="AB81" s="83">
        <v>76</v>
      </c>
      <c r="AD81" s="81" t="s">
        <v>75</v>
      </c>
      <c r="AE81" s="92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3.00054</v>
      </c>
      <c r="D82" s="70">
        <f t="shared" si="18"/>
        <v>4.9942409429890146E-3</v>
      </c>
      <c r="U82" s="83">
        <v>77</v>
      </c>
      <c r="V82" s="84">
        <f>VLOOKUP($B$7+1,Data!$A$6:$CD$89,$AB82+2)</f>
        <v>431</v>
      </c>
      <c r="W82" s="84">
        <f>VLOOKUP(Data!$A83,Data!$A$6:$CD$289,$B$7+2)</f>
        <v>905</v>
      </c>
      <c r="X82" s="84">
        <f t="shared" si="21"/>
        <v>905.00076999999999</v>
      </c>
      <c r="Y82" s="91">
        <f t="shared" si="19"/>
        <v>1.5063261609478911</v>
      </c>
      <c r="Z82" s="82">
        <f t="shared" si="22"/>
        <v>14</v>
      </c>
      <c r="AA82" s="81" t="str">
        <f t="shared" si="20"/>
        <v xml:space="preserve">Yarra </v>
      </c>
      <c r="AB82" s="83">
        <v>77</v>
      </c>
      <c r="AD82" s="81" t="s">
        <v>76</v>
      </c>
      <c r="AE82" s="92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3.0005500000000001</v>
      </c>
      <c r="D83" s="70">
        <f t="shared" si="18"/>
        <v>4.9942575874628199E-3</v>
      </c>
      <c r="U83" s="83">
        <v>78</v>
      </c>
      <c r="V83" s="84">
        <f>VLOOKUP($B$7+1,Data!$A$6:$CD$89,$AB83+2)</f>
        <v>2207</v>
      </c>
      <c r="W83" s="84">
        <f>VLOOKUP(Data!$A84,Data!$A$6:$CD$289,$B$7+2)</f>
        <v>311</v>
      </c>
      <c r="X83" s="84">
        <f t="shared" si="21"/>
        <v>311.00078000000002</v>
      </c>
      <c r="Y83" s="91">
        <f t="shared" si="19"/>
        <v>0.51764443359445944</v>
      </c>
      <c r="Z83" s="82">
        <f t="shared" si="22"/>
        <v>18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2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10.00056</v>
      </c>
      <c r="D84" s="70">
        <f t="shared" si="18"/>
        <v>1.6645405895211605E-2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1">
        <f t="shared" si="19"/>
        <v>1.3149134305696048E-6</v>
      </c>
      <c r="Z84" s="82">
        <f t="shared" si="22"/>
        <v>52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2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24.00057</v>
      </c>
      <c r="D85" s="70">
        <f t="shared" si="18"/>
        <v>3.9947685866235372E-2</v>
      </c>
      <c r="V85" s="84">
        <f>VLOOKUP($B$7+1,Data!$A$6:$CD$89,$AB85+2)</f>
        <v>96305</v>
      </c>
      <c r="W85" s="84">
        <f>VLOOKUP(Data!$A86,Data!$A$6:$CD$289,$B$7+2)</f>
        <v>3</v>
      </c>
      <c r="X85" s="84">
        <f t="shared" si="21"/>
        <v>3.0007999999999999</v>
      </c>
      <c r="Y85" s="91">
        <f t="shared" si="19"/>
        <v>4.994673699307936E-3</v>
      </c>
      <c r="Z85" s="82" t="s">
        <v>95</v>
      </c>
      <c r="AA85" s="81" t="str">
        <f t="shared" si="20"/>
        <v>Total</v>
      </c>
      <c r="AB85" s="83">
        <v>80</v>
      </c>
      <c r="AD85" s="81" t="s">
        <v>2</v>
      </c>
      <c r="AE85" s="92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5.8E-4</v>
      </c>
      <c r="D86" s="70">
        <f t="shared" si="18"/>
        <v>9.6537948067135535E-7</v>
      </c>
      <c r="V86" s="84" t="s">
        <v>95</v>
      </c>
      <c r="W86" s="84">
        <f>VLOOKUP(Data!$A87,Data!$A$6:$CD$289,$B$7+2)</f>
        <v>2295</v>
      </c>
      <c r="X86" s="84">
        <f>IF($B$5=1,W86+AB86*0.00001,"*")</f>
        <v>2295.00081</v>
      </c>
      <c r="Y86" s="91">
        <f>IF($B$5=1,X86/X$88*100,IF($B$5=2,"*"))</f>
        <v>3.8199080863761039</v>
      </c>
      <c r="Z86" s="82" t="s">
        <v>95</v>
      </c>
      <c r="AA86" s="81">
        <f t="shared" si="20"/>
        <v>0</v>
      </c>
      <c r="AB86" s="83">
        <v>81</v>
      </c>
      <c r="AE86" s="92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1084.0005900000001</v>
      </c>
      <c r="D87" s="70">
        <f t="shared" si="18"/>
        <v>1.8042619424511086</v>
      </c>
      <c r="V87" s="84" t="s">
        <v>95</v>
      </c>
      <c r="W87" s="84">
        <f>VLOOKUP(Data!$A88,Data!$A$6:$CD$289,$B$7+2)</f>
        <v>0</v>
      </c>
      <c r="X87" s="84">
        <f>IF($B$5=1,W87+AB87*0.00001,"*")</f>
        <v>8.2000000000000009E-4</v>
      </c>
      <c r="Y87" s="91">
        <f>IF($B$5=1,X87/X$88*100,IF($B$5=2,"*"))</f>
        <v>1.3648468519836406E-6</v>
      </c>
      <c r="Z87" s="82" t="s">
        <v>95</v>
      </c>
      <c r="AA87" s="81">
        <f t="shared" si="20"/>
        <v>0</v>
      </c>
      <c r="AB87" s="83">
        <v>82</v>
      </c>
      <c r="AE87" s="92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9.9866842828071254E-7</v>
      </c>
      <c r="V88" s="84" t="s">
        <v>95</v>
      </c>
      <c r="W88" s="84">
        <f>VLOOKUP(Data!$A89,Data!$A$6:$CD$289,$B$7+2)</f>
        <v>60080</v>
      </c>
      <c r="X88" s="84">
        <f>IF($B$5=1,W88+AB88*0.00001,"*")</f>
        <v>60080.000829999997</v>
      </c>
      <c r="Y88" s="93">
        <f>IF($B$5=1,X88/X$88*100,IF($B$5=2,"*"))</f>
        <v>100</v>
      </c>
      <c r="Z88" s="82" t="s">
        <v>95</v>
      </c>
      <c r="AA88" s="81">
        <f t="shared" si="20"/>
        <v>0</v>
      </c>
      <c r="AB88" s="83">
        <v>83</v>
      </c>
      <c r="AE88" s="94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1.0153129020853911E-6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5.0006199999999996</v>
      </c>
      <c r="D90" s="70">
        <f t="shared" si="18"/>
        <v>8.3232688597151602E-3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6.3000000000000003E-4</v>
      </c>
      <c r="D91" s="70">
        <f t="shared" si="18"/>
        <v>1.0486018496947481E-6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1415.00064</v>
      </c>
      <c r="D92" s="70">
        <f t="shared" si="18"/>
        <v>2.355194108608337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6.5000000000000008E-4</v>
      </c>
      <c r="D93" s="70">
        <f t="shared" ref="D93:D108" si="25">Y70</f>
        <v>1.0818907973041053E-6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6.600000000000001E-4</v>
      </c>
      <c r="D94" s="70">
        <f t="shared" si="25"/>
        <v>1.0985352711087839E-6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6.0006700000000004</v>
      </c>
      <c r="D95" s="70">
        <f t="shared" si="25"/>
        <v>9.9877994625520387E-3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1.1318242187181409E-6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6.9000000000000008E-4</v>
      </c>
      <c r="D97" s="70">
        <f t="shared" si="25"/>
        <v>1.1484686925228197E-6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7.000000000000001E-4</v>
      </c>
      <c r="D98" s="70">
        <f t="shared" si="25"/>
        <v>1.1651131663274981E-6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11.00071</v>
      </c>
      <c r="D99" s="70">
        <f t="shared" si="25"/>
        <v>1.8310102942786528E-2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1.198402113936855E-6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1385.00073</v>
      </c>
      <c r="D101" s="70">
        <f t="shared" si="25"/>
        <v>2.3052608369945657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147.00074000000001</v>
      </c>
      <c r="D102" s="70">
        <f t="shared" si="25"/>
        <v>0.2446749966198361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7.5000000000000002E-4</v>
      </c>
      <c r="D103" s="70">
        <f t="shared" si="25"/>
        <v>1.2483355353508906E-6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153.00076000000001</v>
      </c>
      <c r="D104" s="70">
        <f t="shared" si="25"/>
        <v>0.25466171419159089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905.00076999999999</v>
      </c>
      <c r="D105" s="70">
        <f t="shared" si="25"/>
        <v>1.5063261609478911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311.00078000000002</v>
      </c>
      <c r="D106" s="70">
        <f t="shared" si="25"/>
        <v>0.51764443359445944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1.3149134305696048E-6</v>
      </c>
    </row>
    <row r="108" spans="1:5" ht="13.5" customHeight="1" x14ac:dyDescent="0.2">
      <c r="B108" s="62" t="str">
        <f t="shared" si="23"/>
        <v>Unincorporated Vic</v>
      </c>
      <c r="C108" s="60">
        <f t="shared" si="24"/>
        <v>3.0007999999999999</v>
      </c>
      <c r="D108" s="71">
        <f t="shared" si="25"/>
        <v>4.994673699307936E-3</v>
      </c>
    </row>
    <row r="109" spans="1:5" ht="13.5" customHeight="1" x14ac:dyDescent="0.2">
      <c r="A109" s="74"/>
      <c r="B109" s="62" t="str">
        <f t="shared" ref="B109:B111" si="26">IF($B$5=1,AE86,AD86)</f>
        <v>Not stated, undefined or not fixed</v>
      </c>
      <c r="C109" s="60">
        <f t="shared" ref="C109:C111" si="27">X86</f>
        <v>2295.00081</v>
      </c>
      <c r="D109" s="71">
        <f t="shared" ref="D109:D111" si="28">Y86</f>
        <v>3.8199080863761039</v>
      </c>
      <c r="E109" s="74"/>
    </row>
    <row r="110" spans="1:5" ht="13.5" customHeight="1" x14ac:dyDescent="0.2">
      <c r="A110" s="74"/>
      <c r="B110" s="62" t="str">
        <f t="shared" si="26"/>
        <v>Interstate</v>
      </c>
      <c r="C110" s="60">
        <f t="shared" si="27"/>
        <v>8.2000000000000009E-4</v>
      </c>
      <c r="D110" s="71">
        <f t="shared" si="28"/>
        <v>1.3648468519836406E-6</v>
      </c>
      <c r="E110" s="74"/>
    </row>
    <row r="111" spans="1:5" ht="13.5" customHeight="1" x14ac:dyDescent="0.2">
      <c r="A111" s="74"/>
      <c r="B111" s="62" t="str">
        <f t="shared" si="26"/>
        <v>Total</v>
      </c>
      <c r="C111" s="60">
        <f t="shared" si="27"/>
        <v>60080.000829999997</v>
      </c>
      <c r="D111" s="71">
        <f t="shared" si="28"/>
        <v>100</v>
      </c>
      <c r="E111" s="74"/>
    </row>
  </sheetData>
  <sheetProtection password="CF21"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B3:B4">
    <cfRule type="expression" dxfId="10" priority="10" stopIfTrue="1">
      <formula>B5=2</formula>
    </cfRule>
  </conditionalFormatting>
  <conditionalFormatting sqref="B11:B25">
    <cfRule type="expression" dxfId="9" priority="4" stopIfTrue="1">
      <formula>$B$5=2</formula>
    </cfRule>
  </conditionalFormatting>
  <conditionalFormatting sqref="B29:B107">
    <cfRule type="expression" dxfId="8" priority="5" stopIfTrue="1">
      <formula>$B$5=2</formula>
    </cfRule>
  </conditionalFormatting>
  <conditionalFormatting sqref="B108:B111">
    <cfRule type="expression" dxfId="7" priority="3" stopIfTrue="1">
      <formula>B108="Total"</formula>
    </cfRule>
  </conditionalFormatting>
  <conditionalFormatting sqref="B9:D9">
    <cfRule type="expression" dxfId="6" priority="11" stopIfTrue="1">
      <formula>B5=2</formula>
    </cfRule>
  </conditionalFormatting>
  <conditionalFormatting sqref="B2:F2">
    <cfRule type="expression" dxfId="5" priority="7" stopIfTrue="1">
      <formula>B5=2</formula>
    </cfRule>
  </conditionalFormatting>
  <conditionalFormatting sqref="B1:L1">
    <cfRule type="expression" dxfId="4" priority="6" stopIfTrue="1">
      <formula>B5=2</formula>
    </cfRule>
  </conditionalFormatting>
  <conditionalFormatting sqref="C108:C111">
    <cfRule type="expression" dxfId="3" priority="1" stopIfTrue="1">
      <formula>B108="Total"</formula>
    </cfRule>
  </conditionalFormatting>
  <conditionalFormatting sqref="D108:D111">
    <cfRule type="expression" dxfId="2" priority="2" stopIfTrue="1">
      <formula>B108="Total"</formula>
    </cfRule>
  </conditionalFormatting>
  <conditionalFormatting sqref="G2:L2">
    <cfRule type="expression" dxfId="1" priority="9" stopIfTrue="1">
      <formula>B5=2</formula>
    </cfRule>
  </conditionalFormatting>
  <conditionalFormatting sqref="G3:L3">
    <cfRule type="expression" dxfId="0" priority="8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I19" sqref="I19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110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67" activePane="bottomRight" state="frozen"/>
      <selection pane="topRight" activeCell="B1" sqref="B1"/>
      <selection pane="bottomLeft" activeCell="A6" sqref="A6"/>
      <selection pane="bottomRight" activeCell="C7" sqref="C7:CD89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4041</v>
      </c>
      <c r="D7" s="11">
        <v>0</v>
      </c>
      <c r="E7" s="11">
        <v>0</v>
      </c>
      <c r="F7" s="11">
        <v>5</v>
      </c>
      <c r="G7" s="11">
        <v>0</v>
      </c>
      <c r="H7" s="11">
        <v>0</v>
      </c>
      <c r="I7" s="11">
        <v>4</v>
      </c>
      <c r="J7" s="11">
        <v>13</v>
      </c>
      <c r="K7" s="11">
        <v>5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16</v>
      </c>
      <c r="V7" s="11">
        <v>4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3</v>
      </c>
      <c r="AC7" s="11">
        <v>6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121</v>
      </c>
      <c r="AK7" s="11">
        <v>3</v>
      </c>
      <c r="AL7" s="11">
        <v>7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3</v>
      </c>
      <c r="AU7" s="11">
        <v>0</v>
      </c>
      <c r="AV7" s="11">
        <v>0</v>
      </c>
      <c r="AW7" s="11">
        <v>0</v>
      </c>
      <c r="AX7" s="11">
        <v>4</v>
      </c>
      <c r="AY7" s="11">
        <v>3</v>
      </c>
      <c r="AZ7" s="11">
        <v>0</v>
      </c>
      <c r="BA7" s="11">
        <v>0</v>
      </c>
      <c r="BB7" s="11">
        <v>4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6</v>
      </c>
      <c r="BJ7" s="11">
        <v>0</v>
      </c>
      <c r="BK7" s="11">
        <v>0</v>
      </c>
      <c r="BL7" s="11">
        <v>3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225</v>
      </c>
      <c r="BT7" s="11">
        <v>0</v>
      </c>
      <c r="BU7" s="11">
        <v>3</v>
      </c>
      <c r="BV7" s="11">
        <v>0</v>
      </c>
      <c r="BW7" s="11">
        <v>5</v>
      </c>
      <c r="BX7" s="11">
        <v>0</v>
      </c>
      <c r="BY7" s="11">
        <v>43</v>
      </c>
      <c r="BZ7" s="11">
        <v>6</v>
      </c>
      <c r="CA7" s="11">
        <v>0</v>
      </c>
      <c r="CB7" s="11">
        <v>0</v>
      </c>
      <c r="CC7" s="11">
        <v>0</v>
      </c>
      <c r="CD7" s="12">
        <v>4576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3841</v>
      </c>
      <c r="E8" s="20">
        <v>227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4</v>
      </c>
      <c r="P8" s="20">
        <v>3</v>
      </c>
      <c r="Q8" s="20">
        <v>15</v>
      </c>
      <c r="R8" s="20">
        <v>5</v>
      </c>
      <c r="S8" s="20">
        <v>6</v>
      </c>
      <c r="T8" s="20">
        <v>4</v>
      </c>
      <c r="U8" s="20">
        <v>8</v>
      </c>
      <c r="V8" s="20">
        <v>0</v>
      </c>
      <c r="W8" s="20">
        <v>0</v>
      </c>
      <c r="X8" s="20">
        <v>3</v>
      </c>
      <c r="Y8" s="20">
        <v>3</v>
      </c>
      <c r="Z8" s="20">
        <v>21</v>
      </c>
      <c r="AA8" s="20">
        <v>10</v>
      </c>
      <c r="AB8" s="20">
        <v>0</v>
      </c>
      <c r="AC8" s="20">
        <v>12</v>
      </c>
      <c r="AD8" s="20">
        <v>3</v>
      </c>
      <c r="AE8" s="20">
        <v>11</v>
      </c>
      <c r="AF8" s="20">
        <v>4</v>
      </c>
      <c r="AG8" s="20">
        <v>7</v>
      </c>
      <c r="AH8" s="20">
        <v>14</v>
      </c>
      <c r="AI8" s="20">
        <v>6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3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10</v>
      </c>
      <c r="BA8" s="20">
        <v>7</v>
      </c>
      <c r="BB8" s="20">
        <v>4</v>
      </c>
      <c r="BC8" s="20">
        <v>0</v>
      </c>
      <c r="BD8" s="20">
        <v>0</v>
      </c>
      <c r="BE8" s="20">
        <v>22</v>
      </c>
      <c r="BF8" s="20">
        <v>0</v>
      </c>
      <c r="BG8" s="20">
        <v>0</v>
      </c>
      <c r="BH8" s="20">
        <v>340</v>
      </c>
      <c r="BI8" s="20">
        <v>0</v>
      </c>
      <c r="BJ8" s="20">
        <v>138</v>
      </c>
      <c r="BK8" s="20">
        <v>0</v>
      </c>
      <c r="BL8" s="20">
        <v>0</v>
      </c>
      <c r="BM8" s="20">
        <v>28</v>
      </c>
      <c r="BN8" s="20">
        <v>0</v>
      </c>
      <c r="BO8" s="20">
        <v>0</v>
      </c>
      <c r="BP8" s="20">
        <v>3</v>
      </c>
      <c r="BQ8" s="20">
        <v>0</v>
      </c>
      <c r="BR8" s="20">
        <v>0</v>
      </c>
      <c r="BS8" s="20">
        <v>0</v>
      </c>
      <c r="BT8" s="20">
        <v>4</v>
      </c>
      <c r="BU8" s="20">
        <v>0</v>
      </c>
      <c r="BV8" s="20">
        <v>0</v>
      </c>
      <c r="BW8" s="20">
        <v>0</v>
      </c>
      <c r="BX8" s="20">
        <v>0</v>
      </c>
      <c r="BY8" s="20">
        <v>0</v>
      </c>
      <c r="BZ8" s="20">
        <v>5</v>
      </c>
      <c r="CA8" s="20">
        <v>5</v>
      </c>
      <c r="CB8" s="20">
        <v>0</v>
      </c>
      <c r="CC8" s="20">
        <v>0</v>
      </c>
      <c r="CD8" s="21">
        <v>4800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54</v>
      </c>
      <c r="E9" s="20">
        <v>37255</v>
      </c>
      <c r="F9" s="20">
        <v>18</v>
      </c>
      <c r="G9" s="20">
        <v>0</v>
      </c>
      <c r="H9" s="20">
        <v>7</v>
      </c>
      <c r="I9" s="20">
        <v>13</v>
      </c>
      <c r="J9" s="20">
        <v>0</v>
      </c>
      <c r="K9" s="20">
        <v>32</v>
      </c>
      <c r="L9" s="20">
        <v>61</v>
      </c>
      <c r="M9" s="20">
        <v>0</v>
      </c>
      <c r="N9" s="20">
        <v>11</v>
      </c>
      <c r="O9" s="20">
        <v>5</v>
      </c>
      <c r="P9" s="20">
        <v>18</v>
      </c>
      <c r="Q9" s="20">
        <v>199</v>
      </c>
      <c r="R9" s="20">
        <v>19</v>
      </c>
      <c r="S9" s="20">
        <v>61</v>
      </c>
      <c r="T9" s="20">
        <v>15</v>
      </c>
      <c r="U9" s="20">
        <v>3</v>
      </c>
      <c r="V9" s="20">
        <v>19</v>
      </c>
      <c r="W9" s="20">
        <v>0</v>
      </c>
      <c r="X9" s="20">
        <v>17</v>
      </c>
      <c r="Y9" s="20">
        <v>8</v>
      </c>
      <c r="Z9" s="20">
        <v>2858</v>
      </c>
      <c r="AA9" s="20">
        <v>86</v>
      </c>
      <c r="AB9" s="20">
        <v>6</v>
      </c>
      <c r="AC9" s="20">
        <v>306</v>
      </c>
      <c r="AD9" s="20">
        <v>0</v>
      </c>
      <c r="AE9" s="20">
        <v>1386</v>
      </c>
      <c r="AF9" s="20">
        <v>4</v>
      </c>
      <c r="AG9" s="20">
        <v>27</v>
      </c>
      <c r="AH9" s="20">
        <v>21</v>
      </c>
      <c r="AI9" s="20">
        <v>56</v>
      </c>
      <c r="AJ9" s="20">
        <v>0</v>
      </c>
      <c r="AK9" s="20">
        <v>19</v>
      </c>
      <c r="AL9" s="20">
        <v>8</v>
      </c>
      <c r="AM9" s="20">
        <v>5</v>
      </c>
      <c r="AN9" s="20">
        <v>4</v>
      </c>
      <c r="AO9" s="20">
        <v>51</v>
      </c>
      <c r="AP9" s="20">
        <v>21</v>
      </c>
      <c r="AQ9" s="20">
        <v>0</v>
      </c>
      <c r="AR9" s="20">
        <v>32</v>
      </c>
      <c r="AS9" s="20">
        <v>8</v>
      </c>
      <c r="AT9" s="20">
        <v>60</v>
      </c>
      <c r="AU9" s="20">
        <v>207</v>
      </c>
      <c r="AV9" s="20">
        <v>12</v>
      </c>
      <c r="AW9" s="20">
        <v>11</v>
      </c>
      <c r="AX9" s="20">
        <v>3</v>
      </c>
      <c r="AY9" s="20">
        <v>21</v>
      </c>
      <c r="AZ9" s="20">
        <v>45</v>
      </c>
      <c r="BA9" s="20">
        <v>1482</v>
      </c>
      <c r="BB9" s="20">
        <v>39</v>
      </c>
      <c r="BC9" s="20">
        <v>14</v>
      </c>
      <c r="BD9" s="20">
        <v>61</v>
      </c>
      <c r="BE9" s="20">
        <v>8</v>
      </c>
      <c r="BF9" s="20">
        <v>0</v>
      </c>
      <c r="BG9" s="20">
        <v>9</v>
      </c>
      <c r="BH9" s="20">
        <v>33</v>
      </c>
      <c r="BI9" s="20">
        <v>30</v>
      </c>
      <c r="BJ9" s="20">
        <v>637</v>
      </c>
      <c r="BK9" s="20">
        <v>8</v>
      </c>
      <c r="BL9" s="20">
        <v>11</v>
      </c>
      <c r="BM9" s="20">
        <v>20</v>
      </c>
      <c r="BN9" s="20">
        <v>20</v>
      </c>
      <c r="BO9" s="20">
        <v>0</v>
      </c>
      <c r="BP9" s="20">
        <v>44</v>
      </c>
      <c r="BQ9" s="20">
        <v>5</v>
      </c>
      <c r="BR9" s="20">
        <v>0</v>
      </c>
      <c r="BS9" s="20">
        <v>3</v>
      </c>
      <c r="BT9" s="20">
        <v>18</v>
      </c>
      <c r="BU9" s="20">
        <v>3</v>
      </c>
      <c r="BV9" s="20">
        <v>3</v>
      </c>
      <c r="BW9" s="20">
        <v>11</v>
      </c>
      <c r="BX9" s="20">
        <v>22</v>
      </c>
      <c r="BY9" s="20">
        <v>7</v>
      </c>
      <c r="BZ9" s="20">
        <v>109</v>
      </c>
      <c r="CA9" s="20">
        <v>26</v>
      </c>
      <c r="CB9" s="20">
        <v>6</v>
      </c>
      <c r="CC9" s="20">
        <v>3</v>
      </c>
      <c r="CD9" s="21">
        <v>45684</v>
      </c>
      <c r="CE9" s="5"/>
      <c r="CF9" s="5"/>
    </row>
    <row r="10" spans="1:84" x14ac:dyDescent="0.2">
      <c r="A10" s="51">
        <v>5</v>
      </c>
      <c r="B10" s="19" t="s">
        <v>46</v>
      </c>
      <c r="C10" s="20">
        <v>0</v>
      </c>
      <c r="D10" s="20">
        <v>0</v>
      </c>
      <c r="E10" s="20">
        <v>9</v>
      </c>
      <c r="F10" s="20">
        <v>14472</v>
      </c>
      <c r="G10" s="20">
        <v>14</v>
      </c>
      <c r="H10" s="20">
        <v>9</v>
      </c>
      <c r="I10" s="20">
        <v>66</v>
      </c>
      <c r="J10" s="20">
        <v>4</v>
      </c>
      <c r="K10" s="20">
        <v>1320</v>
      </c>
      <c r="L10" s="20">
        <v>438</v>
      </c>
      <c r="M10" s="20">
        <v>0</v>
      </c>
      <c r="N10" s="20">
        <v>3</v>
      </c>
      <c r="O10" s="20">
        <v>51</v>
      </c>
      <c r="P10" s="20">
        <v>197</v>
      </c>
      <c r="Q10" s="20">
        <v>0</v>
      </c>
      <c r="R10" s="20">
        <v>3</v>
      </c>
      <c r="S10" s="20">
        <v>0</v>
      </c>
      <c r="T10" s="20">
        <v>3136</v>
      </c>
      <c r="U10" s="20">
        <v>3</v>
      </c>
      <c r="V10" s="20">
        <v>77</v>
      </c>
      <c r="W10" s="20">
        <v>0</v>
      </c>
      <c r="X10" s="20">
        <v>187</v>
      </c>
      <c r="Y10" s="20">
        <v>0</v>
      </c>
      <c r="Z10" s="20">
        <v>5</v>
      </c>
      <c r="AA10" s="20">
        <v>18</v>
      </c>
      <c r="AB10" s="20">
        <v>134</v>
      </c>
      <c r="AC10" s="20">
        <v>85</v>
      </c>
      <c r="AD10" s="20">
        <v>9</v>
      </c>
      <c r="AE10" s="20">
        <v>8</v>
      </c>
      <c r="AF10" s="20">
        <v>0</v>
      </c>
      <c r="AG10" s="20">
        <v>128</v>
      </c>
      <c r="AH10" s="20">
        <v>0</v>
      </c>
      <c r="AI10" s="20">
        <v>1076</v>
      </c>
      <c r="AJ10" s="20">
        <v>3</v>
      </c>
      <c r="AK10" s="20">
        <v>158</v>
      </c>
      <c r="AL10" s="20">
        <v>378</v>
      </c>
      <c r="AM10" s="20">
        <v>7</v>
      </c>
      <c r="AN10" s="20">
        <v>0</v>
      </c>
      <c r="AO10" s="20">
        <v>75</v>
      </c>
      <c r="AP10" s="20">
        <v>1691</v>
      </c>
      <c r="AQ10" s="20">
        <v>9</v>
      </c>
      <c r="AR10" s="20">
        <v>174</v>
      </c>
      <c r="AS10" s="20">
        <v>570</v>
      </c>
      <c r="AT10" s="20">
        <v>368</v>
      </c>
      <c r="AU10" s="20">
        <v>234</v>
      </c>
      <c r="AV10" s="20">
        <v>0</v>
      </c>
      <c r="AW10" s="20">
        <v>319</v>
      </c>
      <c r="AX10" s="20">
        <v>3</v>
      </c>
      <c r="AY10" s="20">
        <v>336</v>
      </c>
      <c r="AZ10" s="20">
        <v>472</v>
      </c>
      <c r="BA10" s="20">
        <v>21</v>
      </c>
      <c r="BB10" s="20">
        <v>1229</v>
      </c>
      <c r="BC10" s="20">
        <v>105</v>
      </c>
      <c r="BD10" s="20">
        <v>12</v>
      </c>
      <c r="BE10" s="20">
        <v>0</v>
      </c>
      <c r="BF10" s="20">
        <v>97</v>
      </c>
      <c r="BG10" s="20">
        <v>3823</v>
      </c>
      <c r="BH10" s="20">
        <v>0</v>
      </c>
      <c r="BI10" s="20">
        <v>226</v>
      </c>
      <c r="BJ10" s="20">
        <v>4</v>
      </c>
      <c r="BK10" s="20">
        <v>3</v>
      </c>
      <c r="BL10" s="20">
        <v>3</v>
      </c>
      <c r="BM10" s="20">
        <v>0</v>
      </c>
      <c r="BN10" s="20">
        <v>269</v>
      </c>
      <c r="BO10" s="20">
        <v>0</v>
      </c>
      <c r="BP10" s="20">
        <v>17</v>
      </c>
      <c r="BQ10" s="20">
        <v>0</v>
      </c>
      <c r="BR10" s="20">
        <v>0</v>
      </c>
      <c r="BS10" s="20">
        <v>0</v>
      </c>
      <c r="BT10" s="20">
        <v>3</v>
      </c>
      <c r="BU10" s="20">
        <v>8</v>
      </c>
      <c r="BV10" s="20">
        <v>0</v>
      </c>
      <c r="BW10" s="20">
        <v>919</v>
      </c>
      <c r="BX10" s="20">
        <v>5801</v>
      </c>
      <c r="BY10" s="20">
        <v>0</v>
      </c>
      <c r="BZ10" s="20">
        <v>233</v>
      </c>
      <c r="CA10" s="20">
        <v>756</v>
      </c>
      <c r="CB10" s="20">
        <v>400</v>
      </c>
      <c r="CC10" s="20">
        <v>0</v>
      </c>
      <c r="CD10" s="21">
        <v>40177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5</v>
      </c>
      <c r="F11" s="20">
        <v>14</v>
      </c>
      <c r="G11" s="20">
        <v>8784</v>
      </c>
      <c r="H11" s="20">
        <v>56</v>
      </c>
      <c r="I11" s="20">
        <v>6</v>
      </c>
      <c r="J11" s="20">
        <v>0</v>
      </c>
      <c r="K11" s="20">
        <v>27</v>
      </c>
      <c r="L11" s="20">
        <v>0</v>
      </c>
      <c r="M11" s="20">
        <v>0</v>
      </c>
      <c r="N11" s="20">
        <v>0</v>
      </c>
      <c r="O11" s="20">
        <v>136</v>
      </c>
      <c r="P11" s="20">
        <v>137</v>
      </c>
      <c r="Q11" s="20">
        <v>0</v>
      </c>
      <c r="R11" s="20">
        <v>0</v>
      </c>
      <c r="S11" s="20">
        <v>0</v>
      </c>
      <c r="T11" s="20">
        <v>9</v>
      </c>
      <c r="U11" s="20">
        <v>8</v>
      </c>
      <c r="V11" s="20">
        <v>33</v>
      </c>
      <c r="W11" s="20">
        <v>0</v>
      </c>
      <c r="X11" s="20">
        <v>10</v>
      </c>
      <c r="Y11" s="20">
        <v>0</v>
      </c>
      <c r="Z11" s="20">
        <v>0</v>
      </c>
      <c r="AA11" s="20">
        <v>0</v>
      </c>
      <c r="AB11" s="20">
        <v>15</v>
      </c>
      <c r="AC11" s="20">
        <v>4</v>
      </c>
      <c r="AD11" s="20">
        <v>0</v>
      </c>
      <c r="AE11" s="20">
        <v>0</v>
      </c>
      <c r="AF11" s="20">
        <v>0</v>
      </c>
      <c r="AG11" s="20">
        <v>4</v>
      </c>
      <c r="AH11" s="20">
        <v>0</v>
      </c>
      <c r="AI11" s="20">
        <v>7</v>
      </c>
      <c r="AJ11" s="20">
        <v>0</v>
      </c>
      <c r="AK11" s="20">
        <v>11</v>
      </c>
      <c r="AL11" s="20">
        <v>18</v>
      </c>
      <c r="AM11" s="20">
        <v>32</v>
      </c>
      <c r="AN11" s="20">
        <v>0</v>
      </c>
      <c r="AO11" s="20">
        <v>0</v>
      </c>
      <c r="AP11" s="20">
        <v>10</v>
      </c>
      <c r="AQ11" s="20">
        <v>0</v>
      </c>
      <c r="AR11" s="20">
        <v>8</v>
      </c>
      <c r="AS11" s="20">
        <v>10</v>
      </c>
      <c r="AT11" s="20">
        <v>9</v>
      </c>
      <c r="AU11" s="20">
        <v>6</v>
      </c>
      <c r="AV11" s="20">
        <v>0</v>
      </c>
      <c r="AW11" s="20">
        <v>0</v>
      </c>
      <c r="AX11" s="20">
        <v>0</v>
      </c>
      <c r="AY11" s="20">
        <v>26</v>
      </c>
      <c r="AZ11" s="20">
        <v>0</v>
      </c>
      <c r="BA11" s="20">
        <v>3</v>
      </c>
      <c r="BB11" s="20">
        <v>9</v>
      </c>
      <c r="BC11" s="20">
        <v>34</v>
      </c>
      <c r="BD11" s="20">
        <v>0</v>
      </c>
      <c r="BE11" s="20">
        <v>0</v>
      </c>
      <c r="BF11" s="20">
        <v>3</v>
      </c>
      <c r="BG11" s="20">
        <v>0</v>
      </c>
      <c r="BH11" s="20">
        <v>0</v>
      </c>
      <c r="BI11" s="20">
        <v>5</v>
      </c>
      <c r="BJ11" s="20">
        <v>0</v>
      </c>
      <c r="BK11" s="20">
        <v>0</v>
      </c>
      <c r="BL11" s="20">
        <v>703</v>
      </c>
      <c r="BM11" s="20">
        <v>4</v>
      </c>
      <c r="BN11" s="20">
        <v>12</v>
      </c>
      <c r="BO11" s="20">
        <v>0</v>
      </c>
      <c r="BP11" s="20">
        <v>3</v>
      </c>
      <c r="BQ11" s="20">
        <v>0</v>
      </c>
      <c r="BR11" s="20">
        <v>0</v>
      </c>
      <c r="BS11" s="20">
        <v>0</v>
      </c>
      <c r="BT11" s="20">
        <v>0</v>
      </c>
      <c r="BU11" s="20">
        <v>3</v>
      </c>
      <c r="BV11" s="20">
        <v>0</v>
      </c>
      <c r="BW11" s="20">
        <v>37</v>
      </c>
      <c r="BX11" s="20">
        <v>0</v>
      </c>
      <c r="BY11" s="20">
        <v>0</v>
      </c>
      <c r="BZ11" s="20">
        <v>0</v>
      </c>
      <c r="CA11" s="20">
        <v>15</v>
      </c>
      <c r="CB11" s="20">
        <v>17</v>
      </c>
      <c r="CC11" s="20">
        <v>0</v>
      </c>
      <c r="CD11" s="21">
        <v>10235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5</v>
      </c>
      <c r="G12" s="20">
        <v>67</v>
      </c>
      <c r="H12" s="20">
        <v>12655</v>
      </c>
      <c r="I12" s="20">
        <v>15</v>
      </c>
      <c r="J12" s="20">
        <v>0</v>
      </c>
      <c r="K12" s="20">
        <v>36</v>
      </c>
      <c r="L12" s="20">
        <v>3</v>
      </c>
      <c r="M12" s="20">
        <v>0</v>
      </c>
      <c r="N12" s="20">
        <v>0</v>
      </c>
      <c r="O12" s="20">
        <v>922</v>
      </c>
      <c r="P12" s="20">
        <v>253</v>
      </c>
      <c r="Q12" s="20">
        <v>0</v>
      </c>
      <c r="R12" s="20">
        <v>0</v>
      </c>
      <c r="S12" s="20">
        <v>0</v>
      </c>
      <c r="T12" s="20">
        <v>11</v>
      </c>
      <c r="U12" s="20">
        <v>12</v>
      </c>
      <c r="V12" s="20">
        <v>37</v>
      </c>
      <c r="W12" s="20">
        <v>0</v>
      </c>
      <c r="X12" s="20">
        <v>21</v>
      </c>
      <c r="Y12" s="20">
        <v>0</v>
      </c>
      <c r="Z12" s="20">
        <v>0</v>
      </c>
      <c r="AA12" s="20">
        <v>3</v>
      </c>
      <c r="AB12" s="20">
        <v>35</v>
      </c>
      <c r="AC12" s="20">
        <v>6</v>
      </c>
      <c r="AD12" s="20">
        <v>0</v>
      </c>
      <c r="AE12" s="20">
        <v>0</v>
      </c>
      <c r="AF12" s="20">
        <v>0</v>
      </c>
      <c r="AG12" s="20">
        <v>3</v>
      </c>
      <c r="AH12" s="20">
        <v>0</v>
      </c>
      <c r="AI12" s="20">
        <v>0</v>
      </c>
      <c r="AJ12" s="20">
        <v>0</v>
      </c>
      <c r="AK12" s="20">
        <v>8</v>
      </c>
      <c r="AL12" s="20">
        <v>30</v>
      </c>
      <c r="AM12" s="20">
        <v>1070</v>
      </c>
      <c r="AN12" s="20">
        <v>0</v>
      </c>
      <c r="AO12" s="20">
        <v>0</v>
      </c>
      <c r="AP12" s="20">
        <v>4</v>
      </c>
      <c r="AQ12" s="20">
        <v>0</v>
      </c>
      <c r="AR12" s="20">
        <v>5</v>
      </c>
      <c r="AS12" s="20">
        <v>10</v>
      </c>
      <c r="AT12" s="20">
        <v>19</v>
      </c>
      <c r="AU12" s="20">
        <v>0</v>
      </c>
      <c r="AV12" s="20">
        <v>0</v>
      </c>
      <c r="AW12" s="20">
        <v>0</v>
      </c>
      <c r="AX12" s="20">
        <v>3</v>
      </c>
      <c r="AY12" s="20">
        <v>61</v>
      </c>
      <c r="AZ12" s="20">
        <v>0</v>
      </c>
      <c r="BA12" s="20">
        <v>0</v>
      </c>
      <c r="BB12" s="20">
        <v>8</v>
      </c>
      <c r="BC12" s="20">
        <v>24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7</v>
      </c>
      <c r="BJ12" s="20">
        <v>0</v>
      </c>
      <c r="BK12" s="20">
        <v>0</v>
      </c>
      <c r="BL12" s="20">
        <v>246</v>
      </c>
      <c r="BM12" s="20">
        <v>0</v>
      </c>
      <c r="BN12" s="20">
        <v>31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44</v>
      </c>
      <c r="BV12" s="20">
        <v>0</v>
      </c>
      <c r="BW12" s="20">
        <v>20</v>
      </c>
      <c r="BX12" s="20">
        <v>10</v>
      </c>
      <c r="BY12" s="20">
        <v>0</v>
      </c>
      <c r="BZ12" s="20">
        <v>7</v>
      </c>
      <c r="CA12" s="20">
        <v>3</v>
      </c>
      <c r="CB12" s="20">
        <v>43</v>
      </c>
      <c r="CC12" s="20">
        <v>0</v>
      </c>
      <c r="CD12" s="21">
        <v>15760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95</v>
      </c>
      <c r="G13" s="20">
        <v>21</v>
      </c>
      <c r="H13" s="20">
        <v>16</v>
      </c>
      <c r="I13" s="20">
        <v>11950</v>
      </c>
      <c r="J13" s="20">
        <v>0</v>
      </c>
      <c r="K13" s="20">
        <v>446</v>
      </c>
      <c r="L13" s="20">
        <v>163</v>
      </c>
      <c r="M13" s="20">
        <v>0</v>
      </c>
      <c r="N13" s="20">
        <v>0</v>
      </c>
      <c r="O13" s="20">
        <v>190</v>
      </c>
      <c r="P13" s="20">
        <v>1123</v>
      </c>
      <c r="Q13" s="20">
        <v>0</v>
      </c>
      <c r="R13" s="20">
        <v>0</v>
      </c>
      <c r="S13" s="20">
        <v>0</v>
      </c>
      <c r="T13" s="20">
        <v>146</v>
      </c>
      <c r="U13" s="20">
        <v>0</v>
      </c>
      <c r="V13" s="20">
        <v>1234</v>
      </c>
      <c r="W13" s="20">
        <v>0</v>
      </c>
      <c r="X13" s="20">
        <v>2745</v>
      </c>
      <c r="Y13" s="20">
        <v>0</v>
      </c>
      <c r="Z13" s="20">
        <v>3</v>
      </c>
      <c r="AA13" s="20">
        <v>3</v>
      </c>
      <c r="AB13" s="20">
        <v>1078</v>
      </c>
      <c r="AC13" s="20">
        <v>49</v>
      </c>
      <c r="AD13" s="20">
        <v>0</v>
      </c>
      <c r="AE13" s="20">
        <v>5</v>
      </c>
      <c r="AF13" s="20">
        <v>0</v>
      </c>
      <c r="AG13" s="20">
        <v>124</v>
      </c>
      <c r="AH13" s="20">
        <v>0</v>
      </c>
      <c r="AI13" s="20">
        <v>88</v>
      </c>
      <c r="AJ13" s="20">
        <v>0</v>
      </c>
      <c r="AK13" s="20">
        <v>4296</v>
      </c>
      <c r="AL13" s="20">
        <v>347</v>
      </c>
      <c r="AM13" s="20">
        <v>11</v>
      </c>
      <c r="AN13" s="20">
        <v>0</v>
      </c>
      <c r="AO13" s="20">
        <v>10</v>
      </c>
      <c r="AP13" s="20">
        <v>111</v>
      </c>
      <c r="AQ13" s="20">
        <v>0</v>
      </c>
      <c r="AR13" s="20">
        <v>119</v>
      </c>
      <c r="AS13" s="20">
        <v>127</v>
      </c>
      <c r="AT13" s="20">
        <v>312</v>
      </c>
      <c r="AU13" s="20">
        <v>57</v>
      </c>
      <c r="AV13" s="20">
        <v>0</v>
      </c>
      <c r="AW13" s="20">
        <v>10</v>
      </c>
      <c r="AX13" s="20">
        <v>0</v>
      </c>
      <c r="AY13" s="20">
        <v>950</v>
      </c>
      <c r="AZ13" s="20">
        <v>130</v>
      </c>
      <c r="BA13" s="20">
        <v>10</v>
      </c>
      <c r="BB13" s="20">
        <v>159</v>
      </c>
      <c r="BC13" s="20">
        <v>492</v>
      </c>
      <c r="BD13" s="20">
        <v>0</v>
      </c>
      <c r="BE13" s="20">
        <v>0</v>
      </c>
      <c r="BF13" s="20">
        <v>9</v>
      </c>
      <c r="BG13" s="20">
        <v>36</v>
      </c>
      <c r="BH13" s="20">
        <v>0</v>
      </c>
      <c r="BI13" s="20">
        <v>1214</v>
      </c>
      <c r="BJ13" s="20">
        <v>0</v>
      </c>
      <c r="BK13" s="20">
        <v>0</v>
      </c>
      <c r="BL13" s="20">
        <v>8</v>
      </c>
      <c r="BM13" s="20">
        <v>4</v>
      </c>
      <c r="BN13" s="20">
        <v>692</v>
      </c>
      <c r="BO13" s="20">
        <v>4</v>
      </c>
      <c r="BP13" s="20">
        <v>8</v>
      </c>
      <c r="BQ13" s="20">
        <v>3</v>
      </c>
      <c r="BR13" s="20">
        <v>0</v>
      </c>
      <c r="BS13" s="20">
        <v>0</v>
      </c>
      <c r="BT13" s="20">
        <v>4</v>
      </c>
      <c r="BU13" s="20">
        <v>4</v>
      </c>
      <c r="BV13" s="20">
        <v>0</v>
      </c>
      <c r="BW13" s="20">
        <v>268</v>
      </c>
      <c r="BX13" s="20">
        <v>95</v>
      </c>
      <c r="BY13" s="20">
        <v>0</v>
      </c>
      <c r="BZ13" s="20">
        <v>148</v>
      </c>
      <c r="CA13" s="20">
        <v>194</v>
      </c>
      <c r="CB13" s="20">
        <v>120</v>
      </c>
      <c r="CC13" s="20">
        <v>0</v>
      </c>
      <c r="CD13" s="21">
        <v>29460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14</v>
      </c>
      <c r="D14" s="20">
        <v>0</v>
      </c>
      <c r="E14" s="20">
        <v>0</v>
      </c>
      <c r="F14" s="20">
        <v>4</v>
      </c>
      <c r="G14" s="20">
        <v>0</v>
      </c>
      <c r="H14" s="20">
        <v>0</v>
      </c>
      <c r="I14" s="20">
        <v>0</v>
      </c>
      <c r="J14" s="20">
        <v>4118</v>
      </c>
      <c r="K14" s="20">
        <v>0</v>
      </c>
      <c r="L14" s="20">
        <v>5</v>
      </c>
      <c r="M14" s="20">
        <v>0</v>
      </c>
      <c r="N14" s="20">
        <v>0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4</v>
      </c>
      <c r="Z14" s="20">
        <v>0</v>
      </c>
      <c r="AA14" s="20">
        <v>8</v>
      </c>
      <c r="AB14" s="20">
        <v>0</v>
      </c>
      <c r="AC14" s="20">
        <v>7</v>
      </c>
      <c r="AD14" s="20">
        <v>74</v>
      </c>
      <c r="AE14" s="20">
        <v>0</v>
      </c>
      <c r="AF14" s="20">
        <v>0</v>
      </c>
      <c r="AG14" s="20">
        <v>0</v>
      </c>
      <c r="AH14" s="20">
        <v>0</v>
      </c>
      <c r="AI14" s="20">
        <v>7</v>
      </c>
      <c r="AJ14" s="20">
        <v>18</v>
      </c>
      <c r="AK14" s="20">
        <v>3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56</v>
      </c>
      <c r="AR14" s="20">
        <v>4</v>
      </c>
      <c r="AS14" s="20">
        <v>0</v>
      </c>
      <c r="AT14" s="20">
        <v>5</v>
      </c>
      <c r="AU14" s="20">
        <v>0</v>
      </c>
      <c r="AV14" s="20">
        <v>0</v>
      </c>
      <c r="AW14" s="20">
        <v>3</v>
      </c>
      <c r="AX14" s="20">
        <v>59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3</v>
      </c>
      <c r="BG14" s="20">
        <v>6</v>
      </c>
      <c r="BH14" s="20">
        <v>3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4</v>
      </c>
      <c r="BO14" s="20">
        <v>117</v>
      </c>
      <c r="BP14" s="20">
        <v>0</v>
      </c>
      <c r="BQ14" s="20">
        <v>0</v>
      </c>
      <c r="BR14" s="20">
        <v>0</v>
      </c>
      <c r="BS14" s="20">
        <v>463</v>
      </c>
      <c r="BT14" s="20">
        <v>0</v>
      </c>
      <c r="BU14" s="20">
        <v>0</v>
      </c>
      <c r="BV14" s="20">
        <v>0</v>
      </c>
      <c r="BW14" s="20">
        <v>5</v>
      </c>
      <c r="BX14" s="20">
        <v>4</v>
      </c>
      <c r="BY14" s="20">
        <v>20</v>
      </c>
      <c r="BZ14" s="20">
        <v>3</v>
      </c>
      <c r="CA14" s="20">
        <v>0</v>
      </c>
      <c r="CB14" s="20">
        <v>3</v>
      </c>
      <c r="CC14" s="20">
        <v>0</v>
      </c>
      <c r="CD14" s="21">
        <v>5030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0</v>
      </c>
      <c r="D15" s="20">
        <v>5</v>
      </c>
      <c r="E15" s="20">
        <v>66</v>
      </c>
      <c r="F15" s="20">
        <v>2387</v>
      </c>
      <c r="G15" s="20">
        <v>30</v>
      </c>
      <c r="H15" s="20">
        <v>44</v>
      </c>
      <c r="I15" s="20">
        <v>973</v>
      </c>
      <c r="J15" s="20">
        <v>6</v>
      </c>
      <c r="K15" s="20">
        <v>21594</v>
      </c>
      <c r="L15" s="20">
        <v>638</v>
      </c>
      <c r="M15" s="20">
        <v>0</v>
      </c>
      <c r="N15" s="20">
        <v>3</v>
      </c>
      <c r="O15" s="20">
        <v>415</v>
      </c>
      <c r="P15" s="20">
        <v>1759</v>
      </c>
      <c r="Q15" s="20">
        <v>0</v>
      </c>
      <c r="R15" s="20">
        <v>6</v>
      </c>
      <c r="S15" s="20">
        <v>0</v>
      </c>
      <c r="T15" s="20">
        <v>2043</v>
      </c>
      <c r="U15" s="20">
        <v>10</v>
      </c>
      <c r="V15" s="20">
        <v>568</v>
      </c>
      <c r="W15" s="20">
        <v>0</v>
      </c>
      <c r="X15" s="20">
        <v>2226</v>
      </c>
      <c r="Y15" s="20">
        <v>0</v>
      </c>
      <c r="Z15" s="20">
        <v>13</v>
      </c>
      <c r="AA15" s="20">
        <v>38</v>
      </c>
      <c r="AB15" s="20">
        <v>929</v>
      </c>
      <c r="AC15" s="20">
        <v>210</v>
      </c>
      <c r="AD15" s="20">
        <v>12</v>
      </c>
      <c r="AE15" s="20">
        <v>15</v>
      </c>
      <c r="AF15" s="20">
        <v>0</v>
      </c>
      <c r="AG15" s="20">
        <v>555</v>
      </c>
      <c r="AH15" s="20">
        <v>0</v>
      </c>
      <c r="AI15" s="20">
        <v>556</v>
      </c>
      <c r="AJ15" s="20">
        <v>0</v>
      </c>
      <c r="AK15" s="20">
        <v>1256</v>
      </c>
      <c r="AL15" s="20">
        <v>2378</v>
      </c>
      <c r="AM15" s="20">
        <v>18</v>
      </c>
      <c r="AN15" s="20">
        <v>3</v>
      </c>
      <c r="AO15" s="20">
        <v>115</v>
      </c>
      <c r="AP15" s="20">
        <v>3343</v>
      </c>
      <c r="AQ15" s="20">
        <v>10</v>
      </c>
      <c r="AR15" s="20">
        <v>645</v>
      </c>
      <c r="AS15" s="20">
        <v>2144</v>
      </c>
      <c r="AT15" s="20">
        <v>1471</v>
      </c>
      <c r="AU15" s="20">
        <v>376</v>
      </c>
      <c r="AV15" s="20">
        <v>9</v>
      </c>
      <c r="AW15" s="20">
        <v>72</v>
      </c>
      <c r="AX15" s="20">
        <v>0</v>
      </c>
      <c r="AY15" s="20">
        <v>3279</v>
      </c>
      <c r="AZ15" s="20">
        <v>735</v>
      </c>
      <c r="BA15" s="20">
        <v>40</v>
      </c>
      <c r="BB15" s="20">
        <v>1476</v>
      </c>
      <c r="BC15" s="20">
        <v>505</v>
      </c>
      <c r="BD15" s="20">
        <v>21</v>
      </c>
      <c r="BE15" s="20">
        <v>0</v>
      </c>
      <c r="BF15" s="20">
        <v>32</v>
      </c>
      <c r="BG15" s="20">
        <v>976</v>
      </c>
      <c r="BH15" s="20">
        <v>4</v>
      </c>
      <c r="BI15" s="20">
        <v>1408</v>
      </c>
      <c r="BJ15" s="20">
        <v>3</v>
      </c>
      <c r="BK15" s="20">
        <v>9</v>
      </c>
      <c r="BL15" s="20">
        <v>19</v>
      </c>
      <c r="BM15" s="20">
        <v>0</v>
      </c>
      <c r="BN15" s="20">
        <v>2883</v>
      </c>
      <c r="BO15" s="20">
        <v>0</v>
      </c>
      <c r="BP15" s="20">
        <v>29</v>
      </c>
      <c r="BQ15" s="20">
        <v>0</v>
      </c>
      <c r="BR15" s="20">
        <v>0</v>
      </c>
      <c r="BS15" s="20">
        <v>12</v>
      </c>
      <c r="BT15" s="20">
        <v>6</v>
      </c>
      <c r="BU15" s="20">
        <v>11</v>
      </c>
      <c r="BV15" s="20">
        <v>0</v>
      </c>
      <c r="BW15" s="20">
        <v>6267</v>
      </c>
      <c r="BX15" s="20">
        <v>1425</v>
      </c>
      <c r="BY15" s="20">
        <v>5</v>
      </c>
      <c r="BZ15" s="20">
        <v>872</v>
      </c>
      <c r="CA15" s="20">
        <v>2305</v>
      </c>
      <c r="CB15" s="20">
        <v>1674</v>
      </c>
      <c r="CC15" s="20">
        <v>0</v>
      </c>
      <c r="CD15" s="21">
        <v>71002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5</v>
      </c>
      <c r="D16" s="20">
        <v>0</v>
      </c>
      <c r="E16" s="20">
        <v>146</v>
      </c>
      <c r="F16" s="20">
        <v>649</v>
      </c>
      <c r="G16" s="20">
        <v>3</v>
      </c>
      <c r="H16" s="20">
        <v>15</v>
      </c>
      <c r="I16" s="20">
        <v>200</v>
      </c>
      <c r="J16" s="20">
        <v>5</v>
      </c>
      <c r="K16" s="20">
        <v>403</v>
      </c>
      <c r="L16" s="20">
        <v>21775</v>
      </c>
      <c r="M16" s="20">
        <v>3</v>
      </c>
      <c r="N16" s="20">
        <v>11</v>
      </c>
      <c r="O16" s="20">
        <v>94</v>
      </c>
      <c r="P16" s="20">
        <v>336</v>
      </c>
      <c r="Q16" s="20">
        <v>0</v>
      </c>
      <c r="R16" s="20">
        <v>11</v>
      </c>
      <c r="S16" s="20">
        <v>3</v>
      </c>
      <c r="T16" s="20">
        <v>939</v>
      </c>
      <c r="U16" s="20">
        <v>5</v>
      </c>
      <c r="V16" s="20">
        <v>122</v>
      </c>
      <c r="W16" s="20">
        <v>0</v>
      </c>
      <c r="X16" s="20">
        <v>334</v>
      </c>
      <c r="Y16" s="20">
        <v>0</v>
      </c>
      <c r="Z16" s="20">
        <v>59</v>
      </c>
      <c r="AA16" s="20">
        <v>69</v>
      </c>
      <c r="AB16" s="20">
        <v>210</v>
      </c>
      <c r="AC16" s="20">
        <v>855</v>
      </c>
      <c r="AD16" s="20">
        <v>12</v>
      </c>
      <c r="AE16" s="20">
        <v>49</v>
      </c>
      <c r="AF16" s="20">
        <v>0</v>
      </c>
      <c r="AG16" s="20">
        <v>2502</v>
      </c>
      <c r="AH16" s="20">
        <v>3</v>
      </c>
      <c r="AI16" s="20">
        <v>4578</v>
      </c>
      <c r="AJ16" s="20">
        <v>5</v>
      </c>
      <c r="AK16" s="20">
        <v>220</v>
      </c>
      <c r="AL16" s="20">
        <v>198</v>
      </c>
      <c r="AM16" s="20">
        <v>8</v>
      </c>
      <c r="AN16" s="20">
        <v>0</v>
      </c>
      <c r="AO16" s="20">
        <v>978</v>
      </c>
      <c r="AP16" s="20">
        <v>365</v>
      </c>
      <c r="AQ16" s="20">
        <v>3</v>
      </c>
      <c r="AR16" s="20">
        <v>2608</v>
      </c>
      <c r="AS16" s="20">
        <v>138</v>
      </c>
      <c r="AT16" s="20">
        <v>727</v>
      </c>
      <c r="AU16" s="20">
        <v>9442</v>
      </c>
      <c r="AV16" s="20">
        <v>0</v>
      </c>
      <c r="AW16" s="20">
        <v>294</v>
      </c>
      <c r="AX16" s="20">
        <v>9</v>
      </c>
      <c r="AY16" s="20">
        <v>310</v>
      </c>
      <c r="AZ16" s="20">
        <v>3453</v>
      </c>
      <c r="BA16" s="20">
        <v>883</v>
      </c>
      <c r="BB16" s="20">
        <v>2146</v>
      </c>
      <c r="BC16" s="20">
        <v>94</v>
      </c>
      <c r="BD16" s="20">
        <v>28</v>
      </c>
      <c r="BE16" s="20">
        <v>0</v>
      </c>
      <c r="BF16" s="20">
        <v>30</v>
      </c>
      <c r="BG16" s="20">
        <v>347</v>
      </c>
      <c r="BH16" s="20">
        <v>0</v>
      </c>
      <c r="BI16" s="20">
        <v>543</v>
      </c>
      <c r="BJ16" s="20">
        <v>6</v>
      </c>
      <c r="BK16" s="20">
        <v>8</v>
      </c>
      <c r="BL16" s="20">
        <v>3</v>
      </c>
      <c r="BM16" s="20">
        <v>0</v>
      </c>
      <c r="BN16" s="20">
        <v>281</v>
      </c>
      <c r="BO16" s="20">
        <v>10</v>
      </c>
      <c r="BP16" s="20">
        <v>81</v>
      </c>
      <c r="BQ16" s="20">
        <v>3</v>
      </c>
      <c r="BR16" s="20">
        <v>0</v>
      </c>
      <c r="BS16" s="20">
        <v>5</v>
      </c>
      <c r="BT16" s="20">
        <v>3</v>
      </c>
      <c r="BU16" s="20">
        <v>4</v>
      </c>
      <c r="BV16" s="20">
        <v>0</v>
      </c>
      <c r="BW16" s="20">
        <v>237</v>
      </c>
      <c r="BX16" s="20">
        <v>1791</v>
      </c>
      <c r="BY16" s="20">
        <v>15</v>
      </c>
      <c r="BZ16" s="20">
        <v>7076</v>
      </c>
      <c r="CA16" s="20">
        <v>343</v>
      </c>
      <c r="CB16" s="20">
        <v>124</v>
      </c>
      <c r="CC16" s="20">
        <v>0</v>
      </c>
      <c r="CD16" s="21">
        <v>66251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11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2131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13</v>
      </c>
      <c r="X17" s="20">
        <v>0</v>
      </c>
      <c r="Y17" s="20">
        <v>0</v>
      </c>
      <c r="Z17" s="20">
        <v>0</v>
      </c>
      <c r="AA17" s="20">
        <v>21</v>
      </c>
      <c r="AB17" s="20">
        <v>0</v>
      </c>
      <c r="AC17" s="20">
        <v>4</v>
      </c>
      <c r="AD17" s="20">
        <v>0</v>
      </c>
      <c r="AE17" s="20">
        <v>0</v>
      </c>
      <c r="AF17" s="20">
        <v>4</v>
      </c>
      <c r="AG17" s="20">
        <v>0</v>
      </c>
      <c r="AH17" s="20">
        <v>14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31</v>
      </c>
      <c r="AO17" s="20">
        <v>6</v>
      </c>
      <c r="AP17" s="20">
        <v>0</v>
      </c>
      <c r="AQ17" s="20">
        <v>0</v>
      </c>
      <c r="AR17" s="20">
        <v>0</v>
      </c>
      <c r="AS17" s="20">
        <v>0</v>
      </c>
      <c r="AT17" s="20">
        <v>4</v>
      </c>
      <c r="AU17" s="20">
        <v>0</v>
      </c>
      <c r="AV17" s="20">
        <v>7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64</v>
      </c>
      <c r="BI17" s="20">
        <v>0</v>
      </c>
      <c r="BJ17" s="20">
        <v>3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39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  <c r="CA17" s="20">
        <v>0</v>
      </c>
      <c r="CB17" s="20">
        <v>3</v>
      </c>
      <c r="CC17" s="20">
        <v>60</v>
      </c>
      <c r="CD17" s="21">
        <v>2435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5</v>
      </c>
      <c r="G18" s="20">
        <v>5</v>
      </c>
      <c r="H18" s="20">
        <v>7</v>
      </c>
      <c r="I18" s="20">
        <v>0</v>
      </c>
      <c r="J18" s="20">
        <v>5</v>
      </c>
      <c r="K18" s="20">
        <v>16</v>
      </c>
      <c r="L18" s="20">
        <v>3</v>
      </c>
      <c r="M18" s="20">
        <v>0</v>
      </c>
      <c r="N18" s="20">
        <v>12211</v>
      </c>
      <c r="O18" s="20">
        <v>0</v>
      </c>
      <c r="P18" s="20">
        <v>6</v>
      </c>
      <c r="Q18" s="20">
        <v>0</v>
      </c>
      <c r="R18" s="20">
        <v>0</v>
      </c>
      <c r="S18" s="20">
        <v>0</v>
      </c>
      <c r="T18" s="20">
        <v>7</v>
      </c>
      <c r="U18" s="20">
        <v>0</v>
      </c>
      <c r="V18" s="20">
        <v>7</v>
      </c>
      <c r="W18" s="20">
        <v>125</v>
      </c>
      <c r="X18" s="20">
        <v>0</v>
      </c>
      <c r="Y18" s="20">
        <v>0</v>
      </c>
      <c r="Z18" s="20">
        <v>0</v>
      </c>
      <c r="AA18" s="20">
        <v>377</v>
      </c>
      <c r="AB18" s="20">
        <v>0</v>
      </c>
      <c r="AC18" s="20">
        <v>11</v>
      </c>
      <c r="AD18" s="20">
        <v>640</v>
      </c>
      <c r="AE18" s="20">
        <v>0</v>
      </c>
      <c r="AF18" s="20">
        <v>0</v>
      </c>
      <c r="AG18" s="20">
        <v>0</v>
      </c>
      <c r="AH18" s="20">
        <v>0</v>
      </c>
      <c r="AI18" s="20">
        <v>5</v>
      </c>
      <c r="AJ18" s="20">
        <v>0</v>
      </c>
      <c r="AK18" s="20">
        <v>3</v>
      </c>
      <c r="AL18" s="20">
        <v>5</v>
      </c>
      <c r="AM18" s="20">
        <v>0</v>
      </c>
      <c r="AN18" s="20">
        <v>23</v>
      </c>
      <c r="AO18" s="20">
        <v>6</v>
      </c>
      <c r="AP18" s="20">
        <v>10</v>
      </c>
      <c r="AQ18" s="20">
        <v>0</v>
      </c>
      <c r="AR18" s="20">
        <v>3</v>
      </c>
      <c r="AS18" s="20">
        <v>0</v>
      </c>
      <c r="AT18" s="20">
        <v>15</v>
      </c>
      <c r="AU18" s="20">
        <v>4</v>
      </c>
      <c r="AV18" s="20">
        <v>0</v>
      </c>
      <c r="AW18" s="20">
        <v>18</v>
      </c>
      <c r="AX18" s="20">
        <v>126</v>
      </c>
      <c r="AY18" s="20">
        <v>3</v>
      </c>
      <c r="AZ18" s="20">
        <v>8</v>
      </c>
      <c r="BA18" s="20">
        <v>0</v>
      </c>
      <c r="BB18" s="20">
        <v>4</v>
      </c>
      <c r="BC18" s="20">
        <v>7</v>
      </c>
      <c r="BD18" s="20">
        <v>5</v>
      </c>
      <c r="BE18" s="20">
        <v>0</v>
      </c>
      <c r="BF18" s="20">
        <v>0</v>
      </c>
      <c r="BG18" s="20">
        <v>7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4</v>
      </c>
      <c r="BO18" s="20">
        <v>16</v>
      </c>
      <c r="BP18" s="20">
        <v>0</v>
      </c>
      <c r="BQ18" s="20">
        <v>0</v>
      </c>
      <c r="BR18" s="20">
        <v>0</v>
      </c>
      <c r="BS18" s="20">
        <v>0</v>
      </c>
      <c r="BT18" s="20">
        <v>4</v>
      </c>
      <c r="BU18" s="20">
        <v>8</v>
      </c>
      <c r="BV18" s="20">
        <v>0</v>
      </c>
      <c r="BW18" s="20">
        <v>5</v>
      </c>
      <c r="BX18" s="20">
        <v>7</v>
      </c>
      <c r="BY18" s="20">
        <v>3</v>
      </c>
      <c r="BZ18" s="20">
        <v>5</v>
      </c>
      <c r="CA18" s="20">
        <v>4</v>
      </c>
      <c r="CB18" s="20">
        <v>0</v>
      </c>
      <c r="CC18" s="20">
        <v>0</v>
      </c>
      <c r="CD18" s="21">
        <v>13769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0</v>
      </c>
      <c r="D19" s="20">
        <v>0</v>
      </c>
      <c r="E19" s="20">
        <v>3</v>
      </c>
      <c r="F19" s="20">
        <v>20</v>
      </c>
      <c r="G19" s="20">
        <v>233</v>
      </c>
      <c r="H19" s="20">
        <v>1270</v>
      </c>
      <c r="I19" s="20">
        <v>41</v>
      </c>
      <c r="J19" s="20">
        <v>0</v>
      </c>
      <c r="K19" s="20">
        <v>67</v>
      </c>
      <c r="L19" s="20">
        <v>12</v>
      </c>
      <c r="M19" s="20">
        <v>0</v>
      </c>
      <c r="N19" s="20">
        <v>5</v>
      </c>
      <c r="O19" s="20">
        <v>14145</v>
      </c>
      <c r="P19" s="20">
        <v>4049</v>
      </c>
      <c r="Q19" s="20">
        <v>0</v>
      </c>
      <c r="R19" s="20">
        <v>0</v>
      </c>
      <c r="S19" s="20">
        <v>0</v>
      </c>
      <c r="T19" s="20">
        <v>24</v>
      </c>
      <c r="U19" s="20">
        <v>8</v>
      </c>
      <c r="V19" s="20">
        <v>340</v>
      </c>
      <c r="W19" s="20">
        <v>0</v>
      </c>
      <c r="X19" s="20">
        <v>78</v>
      </c>
      <c r="Y19" s="20">
        <v>0</v>
      </c>
      <c r="Z19" s="20">
        <v>0</v>
      </c>
      <c r="AA19" s="20">
        <v>4</v>
      </c>
      <c r="AB19" s="20">
        <v>347</v>
      </c>
      <c r="AC19" s="20">
        <v>6</v>
      </c>
      <c r="AD19" s="20">
        <v>0</v>
      </c>
      <c r="AE19" s="20">
        <v>0</v>
      </c>
      <c r="AF19" s="20">
        <v>0</v>
      </c>
      <c r="AG19" s="20">
        <v>7</v>
      </c>
      <c r="AH19" s="20">
        <v>0</v>
      </c>
      <c r="AI19" s="20">
        <v>7</v>
      </c>
      <c r="AJ19" s="20">
        <v>0</v>
      </c>
      <c r="AK19" s="20">
        <v>166</v>
      </c>
      <c r="AL19" s="20">
        <v>326</v>
      </c>
      <c r="AM19" s="20">
        <v>112</v>
      </c>
      <c r="AN19" s="20">
        <v>0</v>
      </c>
      <c r="AO19" s="20">
        <v>3</v>
      </c>
      <c r="AP19" s="20">
        <v>33</v>
      </c>
      <c r="AQ19" s="20">
        <v>8</v>
      </c>
      <c r="AR19" s="20">
        <v>11</v>
      </c>
      <c r="AS19" s="20">
        <v>113</v>
      </c>
      <c r="AT19" s="20">
        <v>20</v>
      </c>
      <c r="AU19" s="20">
        <v>10</v>
      </c>
      <c r="AV19" s="20">
        <v>0</v>
      </c>
      <c r="AW19" s="20">
        <v>5</v>
      </c>
      <c r="AX19" s="20">
        <v>0</v>
      </c>
      <c r="AY19" s="20">
        <v>244</v>
      </c>
      <c r="AZ19" s="20">
        <v>11</v>
      </c>
      <c r="BA19" s="20">
        <v>0</v>
      </c>
      <c r="BB19" s="20">
        <v>26</v>
      </c>
      <c r="BC19" s="20">
        <v>253</v>
      </c>
      <c r="BD19" s="20">
        <v>0</v>
      </c>
      <c r="BE19" s="20">
        <v>0</v>
      </c>
      <c r="BF19" s="20">
        <v>0</v>
      </c>
      <c r="BG19" s="20">
        <v>18</v>
      </c>
      <c r="BH19" s="20">
        <v>0</v>
      </c>
      <c r="BI19" s="20">
        <v>31</v>
      </c>
      <c r="BJ19" s="20">
        <v>0</v>
      </c>
      <c r="BK19" s="20">
        <v>0</v>
      </c>
      <c r="BL19" s="20">
        <v>215</v>
      </c>
      <c r="BM19" s="20">
        <v>0</v>
      </c>
      <c r="BN19" s="20">
        <v>69</v>
      </c>
      <c r="BO19" s="20">
        <v>0</v>
      </c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17</v>
      </c>
      <c r="BV19" s="20">
        <v>0</v>
      </c>
      <c r="BW19" s="20">
        <v>97</v>
      </c>
      <c r="BX19" s="20">
        <v>20</v>
      </c>
      <c r="BY19" s="20">
        <v>0</v>
      </c>
      <c r="BZ19" s="20">
        <v>14</v>
      </c>
      <c r="CA19" s="20">
        <v>24</v>
      </c>
      <c r="CB19" s="20">
        <v>575</v>
      </c>
      <c r="CC19" s="20">
        <v>0</v>
      </c>
      <c r="CD19" s="21">
        <v>23103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5</v>
      </c>
      <c r="D20" s="20">
        <v>0</v>
      </c>
      <c r="E20" s="20">
        <v>11</v>
      </c>
      <c r="F20" s="20">
        <v>97</v>
      </c>
      <c r="G20" s="20">
        <v>226</v>
      </c>
      <c r="H20" s="20">
        <v>613</v>
      </c>
      <c r="I20" s="20">
        <v>270</v>
      </c>
      <c r="J20" s="20">
        <v>0</v>
      </c>
      <c r="K20" s="20">
        <v>405</v>
      </c>
      <c r="L20" s="20">
        <v>78</v>
      </c>
      <c r="M20" s="20">
        <v>0</v>
      </c>
      <c r="N20" s="20">
        <v>0</v>
      </c>
      <c r="O20" s="20">
        <v>6625</v>
      </c>
      <c r="P20" s="20">
        <v>38248</v>
      </c>
      <c r="Q20" s="20">
        <v>0</v>
      </c>
      <c r="R20" s="20">
        <v>0</v>
      </c>
      <c r="S20" s="20">
        <v>0</v>
      </c>
      <c r="T20" s="20">
        <v>99</v>
      </c>
      <c r="U20" s="20">
        <v>11</v>
      </c>
      <c r="V20" s="20">
        <v>3275</v>
      </c>
      <c r="W20" s="20">
        <v>5</v>
      </c>
      <c r="X20" s="20">
        <v>510</v>
      </c>
      <c r="Y20" s="20">
        <v>3</v>
      </c>
      <c r="Z20" s="20">
        <v>3</v>
      </c>
      <c r="AA20" s="20">
        <v>11</v>
      </c>
      <c r="AB20" s="20">
        <v>2883</v>
      </c>
      <c r="AC20" s="20">
        <v>42</v>
      </c>
      <c r="AD20" s="20">
        <v>6</v>
      </c>
      <c r="AE20" s="20">
        <v>0</v>
      </c>
      <c r="AF20" s="20">
        <v>0</v>
      </c>
      <c r="AG20" s="20">
        <v>50</v>
      </c>
      <c r="AH20" s="20">
        <v>0</v>
      </c>
      <c r="AI20" s="20">
        <v>61</v>
      </c>
      <c r="AJ20" s="20">
        <v>0</v>
      </c>
      <c r="AK20" s="20">
        <v>1442</v>
      </c>
      <c r="AL20" s="20">
        <v>1908</v>
      </c>
      <c r="AM20" s="20">
        <v>63</v>
      </c>
      <c r="AN20" s="20">
        <v>0</v>
      </c>
      <c r="AO20" s="20">
        <v>15</v>
      </c>
      <c r="AP20" s="20">
        <v>268</v>
      </c>
      <c r="AQ20" s="20">
        <v>7</v>
      </c>
      <c r="AR20" s="20">
        <v>47</v>
      </c>
      <c r="AS20" s="20">
        <v>462</v>
      </c>
      <c r="AT20" s="20">
        <v>134</v>
      </c>
      <c r="AU20" s="20">
        <v>62</v>
      </c>
      <c r="AV20" s="20">
        <v>7</v>
      </c>
      <c r="AW20" s="20">
        <v>15</v>
      </c>
      <c r="AX20" s="20">
        <v>0</v>
      </c>
      <c r="AY20" s="20">
        <v>1507</v>
      </c>
      <c r="AZ20" s="20">
        <v>47</v>
      </c>
      <c r="BA20" s="20">
        <v>9</v>
      </c>
      <c r="BB20" s="20">
        <v>99</v>
      </c>
      <c r="BC20" s="20">
        <v>1689</v>
      </c>
      <c r="BD20" s="20">
        <v>0</v>
      </c>
      <c r="BE20" s="20">
        <v>0</v>
      </c>
      <c r="BF20" s="20">
        <v>14</v>
      </c>
      <c r="BG20" s="20">
        <v>50</v>
      </c>
      <c r="BH20" s="20">
        <v>0</v>
      </c>
      <c r="BI20" s="20">
        <v>199</v>
      </c>
      <c r="BJ20" s="20">
        <v>0</v>
      </c>
      <c r="BK20" s="20">
        <v>0</v>
      </c>
      <c r="BL20" s="20">
        <v>163</v>
      </c>
      <c r="BM20" s="20">
        <v>0</v>
      </c>
      <c r="BN20" s="20">
        <v>336</v>
      </c>
      <c r="BO20" s="20">
        <v>4</v>
      </c>
      <c r="BP20" s="20">
        <v>10</v>
      </c>
      <c r="BQ20" s="20">
        <v>0</v>
      </c>
      <c r="BR20" s="20">
        <v>0</v>
      </c>
      <c r="BS20" s="20">
        <v>0</v>
      </c>
      <c r="BT20" s="20">
        <v>0</v>
      </c>
      <c r="BU20" s="20">
        <v>12</v>
      </c>
      <c r="BV20" s="20">
        <v>0</v>
      </c>
      <c r="BW20" s="20">
        <v>560</v>
      </c>
      <c r="BX20" s="20">
        <v>100</v>
      </c>
      <c r="BY20" s="20">
        <v>5</v>
      </c>
      <c r="BZ20" s="20">
        <v>78</v>
      </c>
      <c r="CA20" s="20">
        <v>139</v>
      </c>
      <c r="CB20" s="20">
        <v>1089</v>
      </c>
      <c r="CC20" s="20">
        <v>0</v>
      </c>
      <c r="CD20" s="21">
        <v>64101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4</v>
      </c>
      <c r="E21" s="20">
        <v>132</v>
      </c>
      <c r="F21" s="20">
        <v>0</v>
      </c>
      <c r="G21" s="20">
        <v>0</v>
      </c>
      <c r="H21" s="20">
        <v>0</v>
      </c>
      <c r="I21" s="20">
        <v>3</v>
      </c>
      <c r="J21" s="20">
        <v>0</v>
      </c>
      <c r="K21" s="20">
        <v>4</v>
      </c>
      <c r="L21" s="20">
        <v>10</v>
      </c>
      <c r="M21" s="20">
        <v>4</v>
      </c>
      <c r="N21" s="20">
        <v>0</v>
      </c>
      <c r="O21" s="20">
        <v>0</v>
      </c>
      <c r="P21" s="20">
        <v>5</v>
      </c>
      <c r="Q21" s="20">
        <v>3348</v>
      </c>
      <c r="R21" s="20">
        <v>0</v>
      </c>
      <c r="S21" s="20">
        <v>0</v>
      </c>
      <c r="T21" s="20">
        <v>6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5</v>
      </c>
      <c r="AA21" s="20">
        <v>115</v>
      </c>
      <c r="AB21" s="20">
        <v>0</v>
      </c>
      <c r="AC21" s="20">
        <v>13</v>
      </c>
      <c r="AD21" s="20">
        <v>0</v>
      </c>
      <c r="AE21" s="20">
        <v>68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3</v>
      </c>
      <c r="AL21" s="20">
        <v>5</v>
      </c>
      <c r="AM21" s="20">
        <v>0</v>
      </c>
      <c r="AN21" s="20">
        <v>63</v>
      </c>
      <c r="AO21" s="20">
        <v>0</v>
      </c>
      <c r="AP21" s="20">
        <v>0</v>
      </c>
      <c r="AQ21" s="20">
        <v>0</v>
      </c>
      <c r="AR21" s="20">
        <v>5</v>
      </c>
      <c r="AS21" s="20">
        <v>0</v>
      </c>
      <c r="AT21" s="20">
        <v>5</v>
      </c>
      <c r="AU21" s="20">
        <v>0</v>
      </c>
      <c r="AV21" s="20">
        <v>3</v>
      </c>
      <c r="AW21" s="20">
        <v>3</v>
      </c>
      <c r="AX21" s="20">
        <v>0</v>
      </c>
      <c r="AY21" s="20">
        <v>0</v>
      </c>
      <c r="AZ21" s="20">
        <v>4</v>
      </c>
      <c r="BA21" s="20">
        <v>4</v>
      </c>
      <c r="BB21" s="20">
        <v>5</v>
      </c>
      <c r="BC21" s="20">
        <v>5</v>
      </c>
      <c r="BD21" s="20">
        <v>116</v>
      </c>
      <c r="BE21" s="20">
        <v>0</v>
      </c>
      <c r="BF21" s="20">
        <v>0</v>
      </c>
      <c r="BG21" s="20">
        <v>4</v>
      </c>
      <c r="BH21" s="20">
        <v>21</v>
      </c>
      <c r="BI21" s="20">
        <v>0</v>
      </c>
      <c r="BJ21" s="20">
        <v>120</v>
      </c>
      <c r="BK21" s="20">
        <v>0</v>
      </c>
      <c r="BL21" s="20">
        <v>0</v>
      </c>
      <c r="BM21" s="20">
        <v>0</v>
      </c>
      <c r="BN21" s="20">
        <v>4</v>
      </c>
      <c r="BO21" s="20">
        <v>0</v>
      </c>
      <c r="BP21" s="20">
        <v>0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4</v>
      </c>
      <c r="BY21" s="20">
        <v>0</v>
      </c>
      <c r="BZ21" s="20">
        <v>10</v>
      </c>
      <c r="CA21" s="20">
        <v>0</v>
      </c>
      <c r="CB21" s="20">
        <v>6</v>
      </c>
      <c r="CC21" s="20">
        <v>0</v>
      </c>
      <c r="CD21" s="21">
        <v>4100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23</v>
      </c>
      <c r="F22" s="20">
        <v>6</v>
      </c>
      <c r="G22" s="20">
        <v>0</v>
      </c>
      <c r="H22" s="20">
        <v>0</v>
      </c>
      <c r="I22" s="20">
        <v>4</v>
      </c>
      <c r="J22" s="20">
        <v>0</v>
      </c>
      <c r="K22" s="20">
        <v>0</v>
      </c>
      <c r="L22" s="20">
        <v>9</v>
      </c>
      <c r="M22" s="20">
        <v>0</v>
      </c>
      <c r="N22" s="20">
        <v>0</v>
      </c>
      <c r="O22" s="20">
        <v>0</v>
      </c>
      <c r="P22" s="20">
        <v>9</v>
      </c>
      <c r="Q22" s="20">
        <v>0</v>
      </c>
      <c r="R22" s="20">
        <v>8266</v>
      </c>
      <c r="S22" s="20">
        <v>249</v>
      </c>
      <c r="T22" s="20">
        <v>6</v>
      </c>
      <c r="U22" s="20">
        <v>0</v>
      </c>
      <c r="V22" s="20">
        <v>6</v>
      </c>
      <c r="W22" s="20">
        <v>0</v>
      </c>
      <c r="X22" s="20">
        <v>0</v>
      </c>
      <c r="Y22" s="20">
        <v>0</v>
      </c>
      <c r="Z22" s="20">
        <v>48</v>
      </c>
      <c r="AA22" s="20">
        <v>3</v>
      </c>
      <c r="AB22" s="20">
        <v>0</v>
      </c>
      <c r="AC22" s="20">
        <v>339</v>
      </c>
      <c r="AD22" s="20">
        <v>0</v>
      </c>
      <c r="AE22" s="20">
        <v>0</v>
      </c>
      <c r="AF22" s="20">
        <v>0</v>
      </c>
      <c r="AG22" s="20">
        <v>5</v>
      </c>
      <c r="AH22" s="20">
        <v>0</v>
      </c>
      <c r="AI22" s="20">
        <v>6</v>
      </c>
      <c r="AJ22" s="20">
        <v>0</v>
      </c>
      <c r="AK22" s="20">
        <v>4</v>
      </c>
      <c r="AL22" s="20">
        <v>6</v>
      </c>
      <c r="AM22" s="20">
        <v>3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10</v>
      </c>
      <c r="AU22" s="20">
        <v>4</v>
      </c>
      <c r="AV22" s="20">
        <v>0</v>
      </c>
      <c r="AW22" s="20">
        <v>0</v>
      </c>
      <c r="AX22" s="20">
        <v>0</v>
      </c>
      <c r="AY22" s="20">
        <v>6</v>
      </c>
      <c r="AZ22" s="20">
        <v>0</v>
      </c>
      <c r="BA22" s="20">
        <v>3</v>
      </c>
      <c r="BB22" s="20">
        <v>0</v>
      </c>
      <c r="BC22" s="20">
        <v>0</v>
      </c>
      <c r="BD22" s="20">
        <v>0</v>
      </c>
      <c r="BE22" s="20">
        <v>8</v>
      </c>
      <c r="BF22" s="20">
        <v>0</v>
      </c>
      <c r="BG22" s="20">
        <v>0</v>
      </c>
      <c r="BH22" s="20">
        <v>0</v>
      </c>
      <c r="BI22" s="20">
        <v>5</v>
      </c>
      <c r="BJ22" s="20">
        <v>0</v>
      </c>
      <c r="BK22" s="20">
        <v>0</v>
      </c>
      <c r="BL22" s="20">
        <v>0</v>
      </c>
      <c r="BM22" s="20">
        <v>0</v>
      </c>
      <c r="BN22" s="20">
        <v>4</v>
      </c>
      <c r="BO22" s="20">
        <v>0</v>
      </c>
      <c r="BP22" s="20">
        <v>253</v>
      </c>
      <c r="BQ22" s="20">
        <v>0</v>
      </c>
      <c r="BR22" s="20">
        <v>0</v>
      </c>
      <c r="BS22" s="20">
        <v>0</v>
      </c>
      <c r="BT22" s="20">
        <v>14</v>
      </c>
      <c r="BU22" s="20">
        <v>0</v>
      </c>
      <c r="BV22" s="20">
        <v>0</v>
      </c>
      <c r="BW22" s="20">
        <v>5</v>
      </c>
      <c r="BX22" s="20">
        <v>3</v>
      </c>
      <c r="BY22" s="20">
        <v>0</v>
      </c>
      <c r="BZ22" s="20">
        <v>14</v>
      </c>
      <c r="CA22" s="20">
        <v>3</v>
      </c>
      <c r="CB22" s="20">
        <v>5</v>
      </c>
      <c r="CC22" s="20">
        <v>0</v>
      </c>
      <c r="CD22" s="21">
        <v>9365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17</v>
      </c>
      <c r="E23" s="20">
        <v>73</v>
      </c>
      <c r="F23" s="20">
        <v>3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4</v>
      </c>
      <c r="M23" s="20">
        <v>0</v>
      </c>
      <c r="N23" s="20">
        <v>0</v>
      </c>
      <c r="O23" s="20">
        <v>0</v>
      </c>
      <c r="P23" s="20">
        <v>3</v>
      </c>
      <c r="Q23" s="20">
        <v>0</v>
      </c>
      <c r="R23" s="20">
        <v>187</v>
      </c>
      <c r="S23" s="20">
        <v>5863</v>
      </c>
      <c r="T23" s="20">
        <v>10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47</v>
      </c>
      <c r="AA23" s="20">
        <v>3</v>
      </c>
      <c r="AB23" s="20">
        <v>0</v>
      </c>
      <c r="AC23" s="20">
        <v>45</v>
      </c>
      <c r="AD23" s="20">
        <v>0</v>
      </c>
      <c r="AE23" s="20">
        <v>0</v>
      </c>
      <c r="AF23" s="20">
        <v>0</v>
      </c>
      <c r="AG23" s="20">
        <v>3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6</v>
      </c>
      <c r="AN23" s="20">
        <v>0</v>
      </c>
      <c r="AO23" s="20">
        <v>3</v>
      </c>
      <c r="AP23" s="20">
        <v>0</v>
      </c>
      <c r="AQ23" s="20">
        <v>0</v>
      </c>
      <c r="AR23" s="20">
        <v>0</v>
      </c>
      <c r="AS23" s="20">
        <v>0</v>
      </c>
      <c r="AT23" s="20">
        <v>6</v>
      </c>
      <c r="AU23" s="20">
        <v>0</v>
      </c>
      <c r="AV23" s="20">
        <v>0</v>
      </c>
      <c r="AW23" s="20">
        <v>3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0">
        <v>3</v>
      </c>
      <c r="BE23" s="20">
        <v>311</v>
      </c>
      <c r="BF23" s="20">
        <v>0</v>
      </c>
      <c r="BG23" s="20">
        <v>0</v>
      </c>
      <c r="BH23" s="20">
        <v>0</v>
      </c>
      <c r="BI23" s="20">
        <v>0</v>
      </c>
      <c r="BJ23" s="20">
        <v>34</v>
      </c>
      <c r="BK23" s="20">
        <v>0</v>
      </c>
      <c r="BL23" s="20">
        <v>0</v>
      </c>
      <c r="BM23" s="20">
        <v>9</v>
      </c>
      <c r="BN23" s="20">
        <v>0</v>
      </c>
      <c r="BO23" s="20">
        <v>0</v>
      </c>
      <c r="BP23" s="20">
        <v>16</v>
      </c>
      <c r="BQ23" s="20">
        <v>0</v>
      </c>
      <c r="BR23" s="20">
        <v>0</v>
      </c>
      <c r="BS23" s="20">
        <v>0</v>
      </c>
      <c r="BT23" s="20">
        <v>363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4</v>
      </c>
      <c r="CA23" s="20">
        <v>3</v>
      </c>
      <c r="CB23" s="20">
        <v>0</v>
      </c>
      <c r="CC23" s="20">
        <v>0</v>
      </c>
      <c r="CD23" s="21">
        <v>7052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0</v>
      </c>
      <c r="D24" s="20">
        <v>0</v>
      </c>
      <c r="E24" s="20">
        <v>31</v>
      </c>
      <c r="F24" s="20">
        <v>4586</v>
      </c>
      <c r="G24" s="20">
        <v>8</v>
      </c>
      <c r="H24" s="20">
        <v>14</v>
      </c>
      <c r="I24" s="20">
        <v>131</v>
      </c>
      <c r="J24" s="20">
        <v>9</v>
      </c>
      <c r="K24" s="20">
        <v>1226</v>
      </c>
      <c r="L24" s="20">
        <v>1104</v>
      </c>
      <c r="M24" s="20">
        <v>0</v>
      </c>
      <c r="N24" s="20">
        <v>12</v>
      </c>
      <c r="O24" s="20">
        <v>58</v>
      </c>
      <c r="P24" s="20">
        <v>268</v>
      </c>
      <c r="Q24" s="20">
        <v>3</v>
      </c>
      <c r="R24" s="20">
        <v>0</v>
      </c>
      <c r="S24" s="20">
        <v>0</v>
      </c>
      <c r="T24" s="20">
        <v>14722</v>
      </c>
      <c r="U24" s="20">
        <v>4</v>
      </c>
      <c r="V24" s="20">
        <v>99</v>
      </c>
      <c r="W24" s="20">
        <v>0</v>
      </c>
      <c r="X24" s="20">
        <v>274</v>
      </c>
      <c r="Y24" s="20">
        <v>0</v>
      </c>
      <c r="Z24" s="20">
        <v>8</v>
      </c>
      <c r="AA24" s="20">
        <v>72</v>
      </c>
      <c r="AB24" s="20">
        <v>178</v>
      </c>
      <c r="AC24" s="20">
        <v>97</v>
      </c>
      <c r="AD24" s="20">
        <v>11</v>
      </c>
      <c r="AE24" s="20">
        <v>12</v>
      </c>
      <c r="AF24" s="20">
        <v>0</v>
      </c>
      <c r="AG24" s="20">
        <v>254</v>
      </c>
      <c r="AH24" s="20">
        <v>0</v>
      </c>
      <c r="AI24" s="20">
        <v>2277</v>
      </c>
      <c r="AJ24" s="20">
        <v>8</v>
      </c>
      <c r="AK24" s="20">
        <v>214</v>
      </c>
      <c r="AL24" s="20">
        <v>357</v>
      </c>
      <c r="AM24" s="20">
        <v>8</v>
      </c>
      <c r="AN24" s="20">
        <v>0</v>
      </c>
      <c r="AO24" s="20">
        <v>167</v>
      </c>
      <c r="AP24" s="20">
        <v>1326</v>
      </c>
      <c r="AQ24" s="20">
        <v>5</v>
      </c>
      <c r="AR24" s="20">
        <v>467</v>
      </c>
      <c r="AS24" s="20">
        <v>430</v>
      </c>
      <c r="AT24" s="20">
        <v>667</v>
      </c>
      <c r="AU24" s="20">
        <v>585</v>
      </c>
      <c r="AV24" s="20">
        <v>3</v>
      </c>
      <c r="AW24" s="20">
        <v>441</v>
      </c>
      <c r="AX24" s="20">
        <v>0</v>
      </c>
      <c r="AY24" s="20">
        <v>384</v>
      </c>
      <c r="AZ24" s="20">
        <v>1032</v>
      </c>
      <c r="BA24" s="20">
        <v>47</v>
      </c>
      <c r="BB24" s="20">
        <v>3210</v>
      </c>
      <c r="BC24" s="20">
        <v>103</v>
      </c>
      <c r="BD24" s="20">
        <v>34</v>
      </c>
      <c r="BE24" s="20">
        <v>0</v>
      </c>
      <c r="BF24" s="20">
        <v>53</v>
      </c>
      <c r="BG24" s="20">
        <v>1532</v>
      </c>
      <c r="BH24" s="20">
        <v>0</v>
      </c>
      <c r="BI24" s="20">
        <v>348</v>
      </c>
      <c r="BJ24" s="20">
        <v>0</v>
      </c>
      <c r="BK24" s="20">
        <v>0</v>
      </c>
      <c r="BL24" s="20">
        <v>5</v>
      </c>
      <c r="BM24" s="20">
        <v>5</v>
      </c>
      <c r="BN24" s="20">
        <v>289</v>
      </c>
      <c r="BO24" s="20">
        <v>4</v>
      </c>
      <c r="BP24" s="20">
        <v>33</v>
      </c>
      <c r="BQ24" s="20">
        <v>6</v>
      </c>
      <c r="BR24" s="20">
        <v>0</v>
      </c>
      <c r="BS24" s="20">
        <v>4</v>
      </c>
      <c r="BT24" s="20">
        <v>3</v>
      </c>
      <c r="BU24" s="20">
        <v>0</v>
      </c>
      <c r="BV24" s="20">
        <v>0</v>
      </c>
      <c r="BW24" s="20">
        <v>710</v>
      </c>
      <c r="BX24" s="20">
        <v>7485</v>
      </c>
      <c r="BY24" s="20">
        <v>4</v>
      </c>
      <c r="BZ24" s="20">
        <v>553</v>
      </c>
      <c r="CA24" s="20">
        <v>1199</v>
      </c>
      <c r="CB24" s="20">
        <v>318</v>
      </c>
      <c r="CC24" s="20">
        <v>0</v>
      </c>
      <c r="CD24" s="21">
        <v>47520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4</v>
      </c>
      <c r="D25" s="20">
        <v>0</v>
      </c>
      <c r="E25" s="20">
        <v>4</v>
      </c>
      <c r="F25" s="20">
        <v>4</v>
      </c>
      <c r="G25" s="20">
        <v>3</v>
      </c>
      <c r="H25" s="20">
        <v>11</v>
      </c>
      <c r="I25" s="20">
        <v>7</v>
      </c>
      <c r="J25" s="20">
        <v>0</v>
      </c>
      <c r="K25" s="20">
        <v>3</v>
      </c>
      <c r="L25" s="20">
        <v>6</v>
      </c>
      <c r="M25" s="20">
        <v>4</v>
      </c>
      <c r="N25" s="20">
        <v>0</v>
      </c>
      <c r="O25" s="20">
        <v>3</v>
      </c>
      <c r="P25" s="20">
        <v>20</v>
      </c>
      <c r="Q25" s="20">
        <v>0</v>
      </c>
      <c r="R25" s="20">
        <v>0</v>
      </c>
      <c r="S25" s="20">
        <v>3</v>
      </c>
      <c r="T25" s="20">
        <v>4</v>
      </c>
      <c r="U25" s="20">
        <v>15027</v>
      </c>
      <c r="V25" s="20">
        <v>0</v>
      </c>
      <c r="W25" s="20">
        <v>0</v>
      </c>
      <c r="X25" s="20">
        <v>4</v>
      </c>
      <c r="Y25" s="20">
        <v>0</v>
      </c>
      <c r="Z25" s="20">
        <v>0</v>
      </c>
      <c r="AA25" s="20">
        <v>0</v>
      </c>
      <c r="AB25" s="20">
        <v>0</v>
      </c>
      <c r="AC25" s="20">
        <v>4</v>
      </c>
      <c r="AD25" s="20">
        <v>8</v>
      </c>
      <c r="AE25" s="20">
        <v>0</v>
      </c>
      <c r="AF25" s="20">
        <v>0</v>
      </c>
      <c r="AG25" s="20">
        <v>6</v>
      </c>
      <c r="AH25" s="20">
        <v>0</v>
      </c>
      <c r="AI25" s="20">
        <v>4</v>
      </c>
      <c r="AJ25" s="20">
        <v>0</v>
      </c>
      <c r="AK25" s="20">
        <v>6</v>
      </c>
      <c r="AL25" s="20">
        <v>10</v>
      </c>
      <c r="AM25" s="20">
        <v>42</v>
      </c>
      <c r="AN25" s="20">
        <v>0</v>
      </c>
      <c r="AO25" s="20">
        <v>3</v>
      </c>
      <c r="AP25" s="20">
        <v>0</v>
      </c>
      <c r="AQ25" s="20">
        <v>0</v>
      </c>
      <c r="AR25" s="20">
        <v>7</v>
      </c>
      <c r="AS25" s="20">
        <v>0</v>
      </c>
      <c r="AT25" s="20">
        <v>3</v>
      </c>
      <c r="AU25" s="20">
        <v>3</v>
      </c>
      <c r="AV25" s="20">
        <v>7</v>
      </c>
      <c r="AW25" s="20">
        <v>0</v>
      </c>
      <c r="AX25" s="20">
        <v>0</v>
      </c>
      <c r="AY25" s="20">
        <v>5</v>
      </c>
      <c r="AZ25" s="20">
        <v>0</v>
      </c>
      <c r="BA25" s="20">
        <v>0</v>
      </c>
      <c r="BB25" s="20">
        <v>0</v>
      </c>
      <c r="BC25" s="20">
        <v>10</v>
      </c>
      <c r="BD25" s="20">
        <v>0</v>
      </c>
      <c r="BE25" s="20">
        <v>0</v>
      </c>
      <c r="BF25" s="20">
        <v>0</v>
      </c>
      <c r="BG25" s="20">
        <v>3</v>
      </c>
      <c r="BH25" s="20">
        <v>0</v>
      </c>
      <c r="BI25" s="20">
        <v>4</v>
      </c>
      <c r="BJ25" s="20">
        <v>0</v>
      </c>
      <c r="BK25" s="20">
        <v>0</v>
      </c>
      <c r="BL25" s="20">
        <v>0</v>
      </c>
      <c r="BM25" s="20">
        <v>0</v>
      </c>
      <c r="BN25" s="20">
        <v>4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298</v>
      </c>
      <c r="BV25" s="20">
        <v>0</v>
      </c>
      <c r="BW25" s="20">
        <v>14</v>
      </c>
      <c r="BX25" s="20">
        <v>0</v>
      </c>
      <c r="BY25" s="20">
        <v>0</v>
      </c>
      <c r="BZ25" s="20">
        <v>0</v>
      </c>
      <c r="CA25" s="20">
        <v>5</v>
      </c>
      <c r="CB25" s="20">
        <v>3</v>
      </c>
      <c r="CC25" s="20">
        <v>0</v>
      </c>
      <c r="CD25" s="21">
        <v>15602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0</v>
      </c>
      <c r="D26" s="20">
        <v>5</v>
      </c>
      <c r="E26" s="20">
        <v>6</v>
      </c>
      <c r="F26" s="20">
        <v>64</v>
      </c>
      <c r="G26" s="20">
        <v>86</v>
      </c>
      <c r="H26" s="20">
        <v>82</v>
      </c>
      <c r="I26" s="20">
        <v>472</v>
      </c>
      <c r="J26" s="20">
        <v>4</v>
      </c>
      <c r="K26" s="20">
        <v>181</v>
      </c>
      <c r="L26" s="20">
        <v>35</v>
      </c>
      <c r="M26" s="20">
        <v>0</v>
      </c>
      <c r="N26" s="20">
        <v>5</v>
      </c>
      <c r="O26" s="20">
        <v>744</v>
      </c>
      <c r="P26" s="20">
        <v>5664</v>
      </c>
      <c r="Q26" s="20">
        <v>0</v>
      </c>
      <c r="R26" s="20">
        <v>5</v>
      </c>
      <c r="S26" s="20">
        <v>0</v>
      </c>
      <c r="T26" s="20">
        <v>63</v>
      </c>
      <c r="U26" s="20">
        <v>11</v>
      </c>
      <c r="V26" s="20">
        <v>20692</v>
      </c>
      <c r="W26" s="20">
        <v>0</v>
      </c>
      <c r="X26" s="20">
        <v>439</v>
      </c>
      <c r="Y26" s="20">
        <v>0</v>
      </c>
      <c r="Z26" s="20">
        <v>0</v>
      </c>
      <c r="AA26" s="20">
        <v>10</v>
      </c>
      <c r="AB26" s="20">
        <v>1245</v>
      </c>
      <c r="AC26" s="20">
        <v>23</v>
      </c>
      <c r="AD26" s="20">
        <v>3</v>
      </c>
      <c r="AE26" s="20">
        <v>0</v>
      </c>
      <c r="AF26" s="20">
        <v>0</v>
      </c>
      <c r="AG26" s="20">
        <v>27</v>
      </c>
      <c r="AH26" s="20">
        <v>0</v>
      </c>
      <c r="AI26" s="20">
        <v>32</v>
      </c>
      <c r="AJ26" s="20">
        <v>0</v>
      </c>
      <c r="AK26" s="20">
        <v>2609</v>
      </c>
      <c r="AL26" s="20">
        <v>608</v>
      </c>
      <c r="AM26" s="20">
        <v>17</v>
      </c>
      <c r="AN26" s="20">
        <v>0</v>
      </c>
      <c r="AO26" s="20">
        <v>10</v>
      </c>
      <c r="AP26" s="20">
        <v>112</v>
      </c>
      <c r="AQ26" s="20">
        <v>0</v>
      </c>
      <c r="AR26" s="20">
        <v>32</v>
      </c>
      <c r="AS26" s="20">
        <v>212</v>
      </c>
      <c r="AT26" s="20">
        <v>97</v>
      </c>
      <c r="AU26" s="20">
        <v>27</v>
      </c>
      <c r="AV26" s="20">
        <v>5</v>
      </c>
      <c r="AW26" s="20">
        <v>4</v>
      </c>
      <c r="AX26" s="20">
        <v>0</v>
      </c>
      <c r="AY26" s="20">
        <v>591</v>
      </c>
      <c r="AZ26" s="20">
        <v>36</v>
      </c>
      <c r="BA26" s="20">
        <v>3</v>
      </c>
      <c r="BB26" s="20">
        <v>43</v>
      </c>
      <c r="BC26" s="20">
        <v>7249</v>
      </c>
      <c r="BD26" s="20">
        <v>0</v>
      </c>
      <c r="BE26" s="20">
        <v>0</v>
      </c>
      <c r="BF26" s="20">
        <v>9</v>
      </c>
      <c r="BG26" s="20">
        <v>27</v>
      </c>
      <c r="BH26" s="20">
        <v>0</v>
      </c>
      <c r="BI26" s="20">
        <v>194</v>
      </c>
      <c r="BJ26" s="20">
        <v>0</v>
      </c>
      <c r="BK26" s="20">
        <v>0</v>
      </c>
      <c r="BL26" s="20">
        <v>84</v>
      </c>
      <c r="BM26" s="20">
        <v>0</v>
      </c>
      <c r="BN26" s="20">
        <v>187</v>
      </c>
      <c r="BO26" s="20">
        <v>0</v>
      </c>
      <c r="BP26" s="20">
        <v>9</v>
      </c>
      <c r="BQ26" s="20">
        <v>0</v>
      </c>
      <c r="BR26" s="20">
        <v>0</v>
      </c>
      <c r="BS26" s="20">
        <v>3</v>
      </c>
      <c r="BT26" s="20">
        <v>0</v>
      </c>
      <c r="BU26" s="20">
        <v>12</v>
      </c>
      <c r="BV26" s="20">
        <v>0</v>
      </c>
      <c r="BW26" s="20">
        <v>252</v>
      </c>
      <c r="BX26" s="20">
        <v>45</v>
      </c>
      <c r="BY26" s="20">
        <v>3</v>
      </c>
      <c r="BZ26" s="20">
        <v>40</v>
      </c>
      <c r="CA26" s="20">
        <v>93</v>
      </c>
      <c r="CB26" s="20">
        <v>258</v>
      </c>
      <c r="CC26" s="20">
        <v>0</v>
      </c>
      <c r="CD26" s="21">
        <v>42804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110</v>
      </c>
      <c r="O27" s="20">
        <v>0</v>
      </c>
      <c r="P27" s="20">
        <v>0</v>
      </c>
      <c r="Q27" s="20">
        <v>3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3454</v>
      </c>
      <c r="X27" s="20">
        <v>0</v>
      </c>
      <c r="Y27" s="20">
        <v>0</v>
      </c>
      <c r="Z27" s="20">
        <v>0</v>
      </c>
      <c r="AA27" s="20">
        <v>27</v>
      </c>
      <c r="AB27" s="20">
        <v>0</v>
      </c>
      <c r="AC27" s="20">
        <v>6</v>
      </c>
      <c r="AD27" s="20">
        <v>5</v>
      </c>
      <c r="AE27" s="20">
        <v>0</v>
      </c>
      <c r="AF27" s="20">
        <v>0</v>
      </c>
      <c r="AG27" s="20">
        <v>0</v>
      </c>
      <c r="AH27" s="20">
        <v>0</v>
      </c>
      <c r="AI27" s="20">
        <v>3</v>
      </c>
      <c r="AJ27" s="20">
        <v>0</v>
      </c>
      <c r="AK27" s="20">
        <v>0</v>
      </c>
      <c r="AL27" s="20">
        <v>0</v>
      </c>
      <c r="AM27" s="20">
        <v>0</v>
      </c>
      <c r="AN27" s="20">
        <v>75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8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3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67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4</v>
      </c>
      <c r="CC27" s="20">
        <v>0</v>
      </c>
      <c r="CD27" s="21">
        <v>3795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15</v>
      </c>
      <c r="F28" s="20">
        <v>195</v>
      </c>
      <c r="G28" s="20">
        <v>21</v>
      </c>
      <c r="H28" s="20">
        <v>36</v>
      </c>
      <c r="I28" s="20">
        <v>2248</v>
      </c>
      <c r="J28" s="20">
        <v>5</v>
      </c>
      <c r="K28" s="20">
        <v>884</v>
      </c>
      <c r="L28" s="20">
        <v>251</v>
      </c>
      <c r="M28" s="20">
        <v>0</v>
      </c>
      <c r="N28" s="20">
        <v>0</v>
      </c>
      <c r="O28" s="20">
        <v>281</v>
      </c>
      <c r="P28" s="20">
        <v>1604</v>
      </c>
      <c r="Q28" s="20">
        <v>0</v>
      </c>
      <c r="R28" s="20">
        <v>0</v>
      </c>
      <c r="S28" s="20">
        <v>0</v>
      </c>
      <c r="T28" s="20">
        <v>283</v>
      </c>
      <c r="U28" s="20">
        <v>3</v>
      </c>
      <c r="V28" s="20">
        <v>865</v>
      </c>
      <c r="W28" s="20">
        <v>0</v>
      </c>
      <c r="X28" s="20">
        <v>14793</v>
      </c>
      <c r="Y28" s="20">
        <v>3</v>
      </c>
      <c r="Z28" s="20">
        <v>8</v>
      </c>
      <c r="AA28" s="20">
        <v>10</v>
      </c>
      <c r="AB28" s="20">
        <v>1486</v>
      </c>
      <c r="AC28" s="20">
        <v>59</v>
      </c>
      <c r="AD28" s="20">
        <v>3</v>
      </c>
      <c r="AE28" s="20">
        <v>8</v>
      </c>
      <c r="AF28" s="20">
        <v>0</v>
      </c>
      <c r="AG28" s="20">
        <v>171</v>
      </c>
      <c r="AH28" s="20">
        <v>0</v>
      </c>
      <c r="AI28" s="20">
        <v>133</v>
      </c>
      <c r="AJ28" s="20">
        <v>0</v>
      </c>
      <c r="AK28" s="20">
        <v>3167</v>
      </c>
      <c r="AL28" s="20">
        <v>714</v>
      </c>
      <c r="AM28" s="20">
        <v>19</v>
      </c>
      <c r="AN28" s="20">
        <v>0</v>
      </c>
      <c r="AO28" s="20">
        <v>28</v>
      </c>
      <c r="AP28" s="20">
        <v>252</v>
      </c>
      <c r="AQ28" s="20">
        <v>3</v>
      </c>
      <c r="AR28" s="20">
        <v>248</v>
      </c>
      <c r="AS28" s="20">
        <v>260</v>
      </c>
      <c r="AT28" s="20">
        <v>445</v>
      </c>
      <c r="AU28" s="20">
        <v>105</v>
      </c>
      <c r="AV28" s="20">
        <v>0</v>
      </c>
      <c r="AW28" s="20">
        <v>25</v>
      </c>
      <c r="AX28" s="20">
        <v>0</v>
      </c>
      <c r="AY28" s="20">
        <v>2393</v>
      </c>
      <c r="AZ28" s="20">
        <v>184</v>
      </c>
      <c r="BA28" s="20">
        <v>34</v>
      </c>
      <c r="BB28" s="20">
        <v>334</v>
      </c>
      <c r="BC28" s="20">
        <v>364</v>
      </c>
      <c r="BD28" s="20">
        <v>6</v>
      </c>
      <c r="BE28" s="20">
        <v>0</v>
      </c>
      <c r="BF28" s="20">
        <v>3</v>
      </c>
      <c r="BG28" s="20">
        <v>67</v>
      </c>
      <c r="BH28" s="20">
        <v>0</v>
      </c>
      <c r="BI28" s="20">
        <v>1677</v>
      </c>
      <c r="BJ28" s="20">
        <v>0</v>
      </c>
      <c r="BK28" s="20">
        <v>0</v>
      </c>
      <c r="BL28" s="20">
        <v>9</v>
      </c>
      <c r="BM28" s="20">
        <v>0</v>
      </c>
      <c r="BN28" s="20">
        <v>1513</v>
      </c>
      <c r="BO28" s="20">
        <v>0</v>
      </c>
      <c r="BP28" s="20">
        <v>10</v>
      </c>
      <c r="BQ28" s="20">
        <v>0</v>
      </c>
      <c r="BR28" s="20">
        <v>0</v>
      </c>
      <c r="BS28" s="20">
        <v>4</v>
      </c>
      <c r="BT28" s="20">
        <v>0</v>
      </c>
      <c r="BU28" s="20">
        <v>3</v>
      </c>
      <c r="BV28" s="20">
        <v>0</v>
      </c>
      <c r="BW28" s="20">
        <v>692</v>
      </c>
      <c r="BX28" s="20">
        <v>178</v>
      </c>
      <c r="BY28" s="20">
        <v>0</v>
      </c>
      <c r="BZ28" s="20">
        <v>327</v>
      </c>
      <c r="CA28" s="20">
        <v>397</v>
      </c>
      <c r="CB28" s="20">
        <v>245</v>
      </c>
      <c r="CC28" s="20">
        <v>0</v>
      </c>
      <c r="CD28" s="21">
        <v>37078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5</v>
      </c>
      <c r="E29" s="20">
        <v>10</v>
      </c>
      <c r="F29" s="20">
        <v>9</v>
      </c>
      <c r="G29" s="20">
        <v>0</v>
      </c>
      <c r="H29" s="20">
        <v>0</v>
      </c>
      <c r="I29" s="20">
        <v>3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3</v>
      </c>
      <c r="Q29" s="20">
        <v>0</v>
      </c>
      <c r="R29" s="20">
        <v>6</v>
      </c>
      <c r="S29" s="20">
        <v>0</v>
      </c>
      <c r="T29" s="20">
        <v>7</v>
      </c>
      <c r="U29" s="20">
        <v>0</v>
      </c>
      <c r="V29" s="20">
        <v>0</v>
      </c>
      <c r="W29" s="20">
        <v>0</v>
      </c>
      <c r="X29" s="20">
        <v>8</v>
      </c>
      <c r="Y29" s="20">
        <v>7227</v>
      </c>
      <c r="Z29" s="20">
        <v>0</v>
      </c>
      <c r="AA29" s="20">
        <v>0</v>
      </c>
      <c r="AB29" s="20">
        <v>0</v>
      </c>
      <c r="AC29" s="20">
        <v>10</v>
      </c>
      <c r="AD29" s="20">
        <v>0</v>
      </c>
      <c r="AE29" s="20">
        <v>3</v>
      </c>
      <c r="AF29" s="20">
        <v>0</v>
      </c>
      <c r="AG29" s="20">
        <v>0</v>
      </c>
      <c r="AH29" s="20">
        <v>4</v>
      </c>
      <c r="AI29" s="20">
        <v>0</v>
      </c>
      <c r="AJ29" s="20">
        <v>0</v>
      </c>
      <c r="AK29" s="20">
        <v>0</v>
      </c>
      <c r="AL29" s="20">
        <v>0</v>
      </c>
      <c r="AM29" s="20">
        <v>3</v>
      </c>
      <c r="AN29" s="20">
        <v>0</v>
      </c>
      <c r="AO29" s="20">
        <v>0</v>
      </c>
      <c r="AP29" s="20">
        <v>4</v>
      </c>
      <c r="AQ29" s="20">
        <v>0</v>
      </c>
      <c r="AR29" s="20">
        <v>0</v>
      </c>
      <c r="AS29" s="20">
        <v>0</v>
      </c>
      <c r="AT29" s="20">
        <v>5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83</v>
      </c>
      <c r="BF29" s="20">
        <v>0</v>
      </c>
      <c r="BG29" s="20">
        <v>3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135</v>
      </c>
      <c r="BN29" s="20">
        <v>0</v>
      </c>
      <c r="BO29" s="20">
        <v>0</v>
      </c>
      <c r="BP29" s="20">
        <v>3</v>
      </c>
      <c r="BQ29" s="20">
        <v>0</v>
      </c>
      <c r="BR29" s="20">
        <v>0</v>
      </c>
      <c r="BS29" s="20">
        <v>0</v>
      </c>
      <c r="BT29" s="20">
        <v>60</v>
      </c>
      <c r="BU29" s="20">
        <v>0</v>
      </c>
      <c r="BV29" s="20">
        <v>6</v>
      </c>
      <c r="BW29" s="20">
        <v>0</v>
      </c>
      <c r="BX29" s="20">
        <v>9</v>
      </c>
      <c r="BY29" s="20">
        <v>0</v>
      </c>
      <c r="BZ29" s="20">
        <v>5</v>
      </c>
      <c r="CA29" s="20">
        <v>0</v>
      </c>
      <c r="CB29" s="20">
        <v>0</v>
      </c>
      <c r="CC29" s="20">
        <v>0</v>
      </c>
      <c r="CD29" s="21">
        <v>7623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4</v>
      </c>
      <c r="E30" s="20">
        <v>320</v>
      </c>
      <c r="F30" s="20">
        <v>3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19</v>
      </c>
      <c r="S30" s="20">
        <v>19</v>
      </c>
      <c r="T30" s="20">
        <v>6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2128</v>
      </c>
      <c r="AA30" s="20">
        <v>0</v>
      </c>
      <c r="AB30" s="20">
        <v>0</v>
      </c>
      <c r="AC30" s="20">
        <v>567</v>
      </c>
      <c r="AD30" s="20">
        <v>0</v>
      </c>
      <c r="AE30" s="20">
        <v>8</v>
      </c>
      <c r="AF30" s="20">
        <v>0</v>
      </c>
      <c r="AG30" s="20">
        <v>3</v>
      </c>
      <c r="AH30" s="20">
        <v>0</v>
      </c>
      <c r="AI30" s="20">
        <v>3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10</v>
      </c>
      <c r="AU30" s="20">
        <v>11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56</v>
      </c>
      <c r="BB30" s="20">
        <v>0</v>
      </c>
      <c r="BC30" s="20">
        <v>0</v>
      </c>
      <c r="BD30" s="20">
        <v>0</v>
      </c>
      <c r="BE30" s="20">
        <v>5</v>
      </c>
      <c r="BF30" s="20">
        <v>0</v>
      </c>
      <c r="BG30" s="20">
        <v>0</v>
      </c>
      <c r="BH30" s="20">
        <v>4</v>
      </c>
      <c r="BI30" s="20">
        <v>5</v>
      </c>
      <c r="BJ30" s="20">
        <v>27</v>
      </c>
      <c r="BK30" s="20">
        <v>6</v>
      </c>
      <c r="BL30" s="20">
        <v>0</v>
      </c>
      <c r="BM30" s="20">
        <v>0</v>
      </c>
      <c r="BN30" s="20">
        <v>0</v>
      </c>
      <c r="BO30" s="20">
        <v>0</v>
      </c>
      <c r="BP30" s="20">
        <v>84</v>
      </c>
      <c r="BQ30" s="20">
        <v>0</v>
      </c>
      <c r="BR30" s="20">
        <v>0</v>
      </c>
      <c r="BS30" s="20">
        <v>0</v>
      </c>
      <c r="BT30" s="20">
        <v>0</v>
      </c>
      <c r="BU30" s="20">
        <v>6</v>
      </c>
      <c r="BV30" s="20">
        <v>0</v>
      </c>
      <c r="BW30" s="20">
        <v>0</v>
      </c>
      <c r="BX30" s="20">
        <v>0</v>
      </c>
      <c r="BY30" s="20">
        <v>0</v>
      </c>
      <c r="BZ30" s="20">
        <v>13</v>
      </c>
      <c r="CA30" s="20">
        <v>0</v>
      </c>
      <c r="CB30" s="20">
        <v>0</v>
      </c>
      <c r="CC30" s="20">
        <v>0</v>
      </c>
      <c r="CD30" s="21">
        <v>3317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5</v>
      </c>
      <c r="E31" s="20">
        <v>70</v>
      </c>
      <c r="F31" s="20">
        <v>15</v>
      </c>
      <c r="G31" s="20">
        <v>5</v>
      </c>
      <c r="H31" s="20">
        <v>8</v>
      </c>
      <c r="I31" s="20">
        <v>15</v>
      </c>
      <c r="J31" s="20">
        <v>4</v>
      </c>
      <c r="K31" s="20">
        <v>24</v>
      </c>
      <c r="L31" s="20">
        <v>110</v>
      </c>
      <c r="M31" s="20">
        <v>11</v>
      </c>
      <c r="N31" s="20">
        <v>295</v>
      </c>
      <c r="O31" s="20">
        <v>3</v>
      </c>
      <c r="P31" s="20">
        <v>15</v>
      </c>
      <c r="Q31" s="20">
        <v>98</v>
      </c>
      <c r="R31" s="20">
        <v>5</v>
      </c>
      <c r="S31" s="20">
        <v>4</v>
      </c>
      <c r="T31" s="20">
        <v>32</v>
      </c>
      <c r="U31" s="20">
        <v>3</v>
      </c>
      <c r="V31" s="20">
        <v>12</v>
      </c>
      <c r="W31" s="20">
        <v>13</v>
      </c>
      <c r="X31" s="20">
        <v>31</v>
      </c>
      <c r="Y31" s="20">
        <v>5</v>
      </c>
      <c r="Z31" s="20">
        <v>7</v>
      </c>
      <c r="AA31" s="20">
        <v>41242</v>
      </c>
      <c r="AB31" s="20">
        <v>5</v>
      </c>
      <c r="AC31" s="20">
        <v>50</v>
      </c>
      <c r="AD31" s="20">
        <v>53</v>
      </c>
      <c r="AE31" s="20">
        <v>70</v>
      </c>
      <c r="AF31" s="20">
        <v>0</v>
      </c>
      <c r="AG31" s="20">
        <v>12</v>
      </c>
      <c r="AH31" s="20">
        <v>6</v>
      </c>
      <c r="AI31" s="20">
        <v>46</v>
      </c>
      <c r="AJ31" s="20">
        <v>0</v>
      </c>
      <c r="AK31" s="20">
        <v>15</v>
      </c>
      <c r="AL31" s="20">
        <v>10</v>
      </c>
      <c r="AM31" s="20">
        <v>13</v>
      </c>
      <c r="AN31" s="20">
        <v>457</v>
      </c>
      <c r="AO31" s="20">
        <v>318</v>
      </c>
      <c r="AP31" s="20">
        <v>13</v>
      </c>
      <c r="AQ31" s="20">
        <v>0</v>
      </c>
      <c r="AR31" s="20">
        <v>22</v>
      </c>
      <c r="AS31" s="20">
        <v>13</v>
      </c>
      <c r="AT31" s="20">
        <v>53</v>
      </c>
      <c r="AU31" s="20">
        <v>40</v>
      </c>
      <c r="AV31" s="20">
        <v>15</v>
      </c>
      <c r="AW31" s="20">
        <v>114</v>
      </c>
      <c r="AX31" s="20">
        <v>15</v>
      </c>
      <c r="AY31" s="20">
        <v>15</v>
      </c>
      <c r="AZ31" s="20">
        <v>29</v>
      </c>
      <c r="BA31" s="20">
        <v>14</v>
      </c>
      <c r="BB31" s="20">
        <v>42</v>
      </c>
      <c r="BC31" s="20">
        <v>16</v>
      </c>
      <c r="BD31" s="20">
        <v>1094</v>
      </c>
      <c r="BE31" s="20">
        <v>10</v>
      </c>
      <c r="BF31" s="20">
        <v>6</v>
      </c>
      <c r="BG31" s="20">
        <v>10</v>
      </c>
      <c r="BH31" s="20">
        <v>15</v>
      </c>
      <c r="BI31" s="20">
        <v>11</v>
      </c>
      <c r="BJ31" s="20">
        <v>5</v>
      </c>
      <c r="BK31" s="20">
        <v>0</v>
      </c>
      <c r="BL31" s="20">
        <v>4</v>
      </c>
      <c r="BM31" s="20">
        <v>5</v>
      </c>
      <c r="BN31" s="20">
        <v>7</v>
      </c>
      <c r="BO31" s="20">
        <v>13</v>
      </c>
      <c r="BP31" s="20">
        <v>13</v>
      </c>
      <c r="BQ31" s="20">
        <v>29</v>
      </c>
      <c r="BR31" s="20">
        <v>0</v>
      </c>
      <c r="BS31" s="20">
        <v>7</v>
      </c>
      <c r="BT31" s="20">
        <v>0</v>
      </c>
      <c r="BU31" s="20">
        <v>12</v>
      </c>
      <c r="BV31" s="20">
        <v>0</v>
      </c>
      <c r="BW31" s="20">
        <v>21</v>
      </c>
      <c r="BX31" s="20">
        <v>26</v>
      </c>
      <c r="BY31" s="20">
        <v>0</v>
      </c>
      <c r="BZ31" s="20">
        <v>39</v>
      </c>
      <c r="CA31" s="20">
        <v>21</v>
      </c>
      <c r="CB31" s="20">
        <v>12</v>
      </c>
      <c r="CC31" s="20">
        <v>0</v>
      </c>
      <c r="CD31" s="21">
        <v>44889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0</v>
      </c>
      <c r="D32" s="20">
        <v>6</v>
      </c>
      <c r="E32" s="20">
        <v>26</v>
      </c>
      <c r="F32" s="20">
        <v>400</v>
      </c>
      <c r="G32" s="20">
        <v>199</v>
      </c>
      <c r="H32" s="20">
        <v>530</v>
      </c>
      <c r="I32" s="20">
        <v>1221</v>
      </c>
      <c r="J32" s="20">
        <v>3</v>
      </c>
      <c r="K32" s="20">
        <v>1237</v>
      </c>
      <c r="L32" s="20">
        <v>313</v>
      </c>
      <c r="M32" s="20">
        <v>0</v>
      </c>
      <c r="N32" s="20">
        <v>14</v>
      </c>
      <c r="O32" s="20">
        <v>5402</v>
      </c>
      <c r="P32" s="20">
        <v>26099</v>
      </c>
      <c r="Q32" s="20">
        <v>0</v>
      </c>
      <c r="R32" s="20">
        <v>8</v>
      </c>
      <c r="S32" s="20">
        <v>3</v>
      </c>
      <c r="T32" s="20">
        <v>329</v>
      </c>
      <c r="U32" s="20">
        <v>18</v>
      </c>
      <c r="V32" s="20">
        <v>7070</v>
      </c>
      <c r="W32" s="20">
        <v>3</v>
      </c>
      <c r="X32" s="20">
        <v>1906</v>
      </c>
      <c r="Y32" s="20">
        <v>0</v>
      </c>
      <c r="Z32" s="20">
        <v>6</v>
      </c>
      <c r="AA32" s="20">
        <v>24</v>
      </c>
      <c r="AB32" s="20">
        <v>19496</v>
      </c>
      <c r="AC32" s="20">
        <v>117</v>
      </c>
      <c r="AD32" s="20">
        <v>20</v>
      </c>
      <c r="AE32" s="20">
        <v>0</v>
      </c>
      <c r="AF32" s="20">
        <v>0</v>
      </c>
      <c r="AG32" s="20">
        <v>178</v>
      </c>
      <c r="AH32" s="20">
        <v>0</v>
      </c>
      <c r="AI32" s="20">
        <v>234</v>
      </c>
      <c r="AJ32" s="20">
        <v>3</v>
      </c>
      <c r="AK32" s="20">
        <v>6169</v>
      </c>
      <c r="AL32" s="20">
        <v>5189</v>
      </c>
      <c r="AM32" s="20">
        <v>108</v>
      </c>
      <c r="AN32" s="20">
        <v>0</v>
      </c>
      <c r="AO32" s="20">
        <v>43</v>
      </c>
      <c r="AP32" s="20">
        <v>884</v>
      </c>
      <c r="AQ32" s="20">
        <v>6</v>
      </c>
      <c r="AR32" s="20">
        <v>177</v>
      </c>
      <c r="AS32" s="20">
        <v>1444</v>
      </c>
      <c r="AT32" s="20">
        <v>334</v>
      </c>
      <c r="AU32" s="20">
        <v>189</v>
      </c>
      <c r="AV32" s="20">
        <v>0</v>
      </c>
      <c r="AW32" s="20">
        <v>33</v>
      </c>
      <c r="AX32" s="20">
        <v>8</v>
      </c>
      <c r="AY32" s="20">
        <v>5294</v>
      </c>
      <c r="AZ32" s="20">
        <v>230</v>
      </c>
      <c r="BA32" s="20">
        <v>31</v>
      </c>
      <c r="BB32" s="20">
        <v>302</v>
      </c>
      <c r="BC32" s="20">
        <v>3347</v>
      </c>
      <c r="BD32" s="20">
        <v>9</v>
      </c>
      <c r="BE32" s="20">
        <v>0</v>
      </c>
      <c r="BF32" s="20">
        <v>20</v>
      </c>
      <c r="BG32" s="20">
        <v>274</v>
      </c>
      <c r="BH32" s="20">
        <v>0</v>
      </c>
      <c r="BI32" s="20">
        <v>697</v>
      </c>
      <c r="BJ32" s="20">
        <v>0</v>
      </c>
      <c r="BK32" s="20">
        <v>0</v>
      </c>
      <c r="BL32" s="20">
        <v>148</v>
      </c>
      <c r="BM32" s="20">
        <v>3</v>
      </c>
      <c r="BN32" s="20">
        <v>946</v>
      </c>
      <c r="BO32" s="20">
        <v>0</v>
      </c>
      <c r="BP32" s="20">
        <v>9</v>
      </c>
      <c r="BQ32" s="20">
        <v>4</v>
      </c>
      <c r="BR32" s="20">
        <v>0</v>
      </c>
      <c r="BS32" s="20">
        <v>9</v>
      </c>
      <c r="BT32" s="20">
        <v>3</v>
      </c>
      <c r="BU32" s="20">
        <v>19</v>
      </c>
      <c r="BV32" s="20">
        <v>0</v>
      </c>
      <c r="BW32" s="20">
        <v>2039</v>
      </c>
      <c r="BX32" s="20">
        <v>429</v>
      </c>
      <c r="BY32" s="20">
        <v>7</v>
      </c>
      <c r="BZ32" s="20">
        <v>347</v>
      </c>
      <c r="CA32" s="20">
        <v>431</v>
      </c>
      <c r="CB32" s="20">
        <v>2207</v>
      </c>
      <c r="CC32" s="20">
        <v>0</v>
      </c>
      <c r="CD32" s="21">
        <v>96305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25</v>
      </c>
      <c r="D33" s="20">
        <v>14</v>
      </c>
      <c r="E33" s="20">
        <v>296</v>
      </c>
      <c r="F33" s="20">
        <v>64</v>
      </c>
      <c r="G33" s="20">
        <v>5</v>
      </c>
      <c r="H33" s="20">
        <v>5</v>
      </c>
      <c r="I33" s="20">
        <v>61</v>
      </c>
      <c r="J33" s="20">
        <v>5</v>
      </c>
      <c r="K33" s="20">
        <v>161</v>
      </c>
      <c r="L33" s="20">
        <v>320</v>
      </c>
      <c r="M33" s="20">
        <v>0</v>
      </c>
      <c r="N33" s="20">
        <v>3</v>
      </c>
      <c r="O33" s="20">
        <v>17</v>
      </c>
      <c r="P33" s="20">
        <v>40</v>
      </c>
      <c r="Q33" s="20">
        <v>4</v>
      </c>
      <c r="R33" s="20">
        <v>254</v>
      </c>
      <c r="S33" s="20">
        <v>47</v>
      </c>
      <c r="T33" s="20">
        <v>128</v>
      </c>
      <c r="U33" s="20">
        <v>12</v>
      </c>
      <c r="V33" s="20">
        <v>33</v>
      </c>
      <c r="W33" s="20">
        <v>0</v>
      </c>
      <c r="X33" s="20">
        <v>105</v>
      </c>
      <c r="Y33" s="20">
        <v>16</v>
      </c>
      <c r="Z33" s="20">
        <v>3180</v>
      </c>
      <c r="AA33" s="20">
        <v>35</v>
      </c>
      <c r="AB33" s="20">
        <v>17</v>
      </c>
      <c r="AC33" s="20">
        <v>78907</v>
      </c>
      <c r="AD33" s="20">
        <v>9</v>
      </c>
      <c r="AE33" s="20">
        <v>28</v>
      </c>
      <c r="AF33" s="20">
        <v>0</v>
      </c>
      <c r="AG33" s="20">
        <v>432</v>
      </c>
      <c r="AH33" s="20">
        <v>10</v>
      </c>
      <c r="AI33" s="20">
        <v>112</v>
      </c>
      <c r="AJ33" s="20">
        <v>0</v>
      </c>
      <c r="AK33" s="20">
        <v>47</v>
      </c>
      <c r="AL33" s="20">
        <v>31</v>
      </c>
      <c r="AM33" s="20">
        <v>18</v>
      </c>
      <c r="AN33" s="20">
        <v>0</v>
      </c>
      <c r="AO33" s="20">
        <v>53</v>
      </c>
      <c r="AP33" s="20">
        <v>52</v>
      </c>
      <c r="AQ33" s="20">
        <v>3</v>
      </c>
      <c r="AR33" s="20">
        <v>269</v>
      </c>
      <c r="AS33" s="20">
        <v>34</v>
      </c>
      <c r="AT33" s="20">
        <v>258</v>
      </c>
      <c r="AU33" s="20">
        <v>290</v>
      </c>
      <c r="AV33" s="20">
        <v>8</v>
      </c>
      <c r="AW33" s="20">
        <v>16</v>
      </c>
      <c r="AX33" s="20">
        <v>5</v>
      </c>
      <c r="AY33" s="20">
        <v>82</v>
      </c>
      <c r="AZ33" s="20">
        <v>206</v>
      </c>
      <c r="BA33" s="20">
        <v>306</v>
      </c>
      <c r="BB33" s="20">
        <v>164</v>
      </c>
      <c r="BC33" s="20">
        <v>44</v>
      </c>
      <c r="BD33" s="20">
        <v>4</v>
      </c>
      <c r="BE33" s="20">
        <v>19</v>
      </c>
      <c r="BF33" s="20">
        <v>3</v>
      </c>
      <c r="BG33" s="20">
        <v>41</v>
      </c>
      <c r="BH33" s="20">
        <v>6</v>
      </c>
      <c r="BI33" s="20">
        <v>229</v>
      </c>
      <c r="BJ33" s="20">
        <v>4</v>
      </c>
      <c r="BK33" s="20">
        <v>410</v>
      </c>
      <c r="BL33" s="20">
        <v>4</v>
      </c>
      <c r="BM33" s="20">
        <v>10</v>
      </c>
      <c r="BN33" s="20">
        <v>142</v>
      </c>
      <c r="BO33" s="20">
        <v>6</v>
      </c>
      <c r="BP33" s="20">
        <v>5104</v>
      </c>
      <c r="BQ33" s="20">
        <v>4</v>
      </c>
      <c r="BR33" s="20">
        <v>0</v>
      </c>
      <c r="BS33" s="20">
        <v>4</v>
      </c>
      <c r="BT33" s="20">
        <v>34</v>
      </c>
      <c r="BU33" s="20">
        <v>12</v>
      </c>
      <c r="BV33" s="20">
        <v>0</v>
      </c>
      <c r="BW33" s="20">
        <v>64</v>
      </c>
      <c r="BX33" s="20">
        <v>88</v>
      </c>
      <c r="BY33" s="20">
        <v>6</v>
      </c>
      <c r="BZ33" s="20">
        <v>2073</v>
      </c>
      <c r="CA33" s="20">
        <v>134</v>
      </c>
      <c r="CB33" s="20">
        <v>26</v>
      </c>
      <c r="CC33" s="20">
        <v>0</v>
      </c>
      <c r="CD33" s="21">
        <v>94756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6</v>
      </c>
      <c r="D34" s="20">
        <v>0</v>
      </c>
      <c r="E34" s="20">
        <v>0</v>
      </c>
      <c r="F34" s="20">
        <v>18</v>
      </c>
      <c r="G34" s="20">
        <v>0</v>
      </c>
      <c r="H34" s="20">
        <v>0</v>
      </c>
      <c r="I34" s="20">
        <v>4</v>
      </c>
      <c r="J34" s="20">
        <v>258</v>
      </c>
      <c r="K34" s="20">
        <v>7</v>
      </c>
      <c r="L34" s="20">
        <v>4</v>
      </c>
      <c r="M34" s="20">
        <v>0</v>
      </c>
      <c r="N34" s="20">
        <v>1161</v>
      </c>
      <c r="O34" s="20">
        <v>6</v>
      </c>
      <c r="P34" s="20">
        <v>7</v>
      </c>
      <c r="Q34" s="20">
        <v>0</v>
      </c>
      <c r="R34" s="20">
        <v>0</v>
      </c>
      <c r="S34" s="20">
        <v>0</v>
      </c>
      <c r="T34" s="20">
        <v>20</v>
      </c>
      <c r="U34" s="20">
        <v>3</v>
      </c>
      <c r="V34" s="20">
        <v>4</v>
      </c>
      <c r="W34" s="20">
        <v>4</v>
      </c>
      <c r="X34" s="20">
        <v>11</v>
      </c>
      <c r="Y34" s="20">
        <v>0</v>
      </c>
      <c r="Z34" s="20">
        <v>0</v>
      </c>
      <c r="AA34" s="20">
        <v>129</v>
      </c>
      <c r="AB34" s="20">
        <v>3</v>
      </c>
      <c r="AC34" s="20">
        <v>19</v>
      </c>
      <c r="AD34" s="20">
        <v>23887</v>
      </c>
      <c r="AE34" s="20">
        <v>0</v>
      </c>
      <c r="AF34" s="20">
        <v>0</v>
      </c>
      <c r="AG34" s="20">
        <v>4</v>
      </c>
      <c r="AH34" s="20">
        <v>0</v>
      </c>
      <c r="AI34" s="20">
        <v>20</v>
      </c>
      <c r="AJ34" s="20">
        <v>7</v>
      </c>
      <c r="AK34" s="20">
        <v>10</v>
      </c>
      <c r="AL34" s="20">
        <v>6</v>
      </c>
      <c r="AM34" s="20">
        <v>3</v>
      </c>
      <c r="AN34" s="20">
        <v>0</v>
      </c>
      <c r="AO34" s="20">
        <v>5</v>
      </c>
      <c r="AP34" s="20">
        <v>17</v>
      </c>
      <c r="AQ34" s="20">
        <v>16</v>
      </c>
      <c r="AR34" s="20">
        <v>4</v>
      </c>
      <c r="AS34" s="20">
        <v>5</v>
      </c>
      <c r="AT34" s="20">
        <v>48</v>
      </c>
      <c r="AU34" s="20">
        <v>9</v>
      </c>
      <c r="AV34" s="20">
        <v>0</v>
      </c>
      <c r="AW34" s="20">
        <v>89</v>
      </c>
      <c r="AX34" s="20">
        <v>1277</v>
      </c>
      <c r="AY34" s="20">
        <v>22</v>
      </c>
      <c r="AZ34" s="20">
        <v>9</v>
      </c>
      <c r="BA34" s="20">
        <v>0</v>
      </c>
      <c r="BB34" s="20">
        <v>11</v>
      </c>
      <c r="BC34" s="20">
        <v>9</v>
      </c>
      <c r="BD34" s="20">
        <v>4</v>
      </c>
      <c r="BE34" s="20">
        <v>0</v>
      </c>
      <c r="BF34" s="20">
        <v>14</v>
      </c>
      <c r="BG34" s="20">
        <v>9</v>
      </c>
      <c r="BH34" s="20">
        <v>0</v>
      </c>
      <c r="BI34" s="20">
        <v>11</v>
      </c>
      <c r="BJ34" s="20">
        <v>0</v>
      </c>
      <c r="BK34" s="20">
        <v>0</v>
      </c>
      <c r="BL34" s="20">
        <v>0</v>
      </c>
      <c r="BM34" s="20">
        <v>0</v>
      </c>
      <c r="BN34" s="20">
        <v>12</v>
      </c>
      <c r="BO34" s="20">
        <v>518</v>
      </c>
      <c r="BP34" s="20">
        <v>0</v>
      </c>
      <c r="BQ34" s="20">
        <v>3</v>
      </c>
      <c r="BR34" s="20">
        <v>3</v>
      </c>
      <c r="BS34" s="20">
        <v>62</v>
      </c>
      <c r="BT34" s="20">
        <v>0</v>
      </c>
      <c r="BU34" s="20">
        <v>4</v>
      </c>
      <c r="BV34" s="20">
        <v>0</v>
      </c>
      <c r="BW34" s="20">
        <v>8</v>
      </c>
      <c r="BX34" s="20">
        <v>9</v>
      </c>
      <c r="BY34" s="20">
        <v>7</v>
      </c>
      <c r="BZ34" s="20">
        <v>14</v>
      </c>
      <c r="CA34" s="20">
        <v>5</v>
      </c>
      <c r="CB34" s="20">
        <v>4</v>
      </c>
      <c r="CC34" s="20">
        <v>0</v>
      </c>
      <c r="CD34" s="21">
        <v>27870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682</v>
      </c>
      <c r="F35" s="20">
        <v>4</v>
      </c>
      <c r="G35" s="20">
        <v>0</v>
      </c>
      <c r="H35" s="20">
        <v>0</v>
      </c>
      <c r="I35" s="20">
        <v>4</v>
      </c>
      <c r="J35" s="20">
        <v>0</v>
      </c>
      <c r="K35" s="20">
        <v>4</v>
      </c>
      <c r="L35" s="20">
        <v>11</v>
      </c>
      <c r="M35" s="20">
        <v>0</v>
      </c>
      <c r="N35" s="20">
        <v>0</v>
      </c>
      <c r="O35" s="20">
        <v>3</v>
      </c>
      <c r="P35" s="20">
        <v>16</v>
      </c>
      <c r="Q35" s="20">
        <v>35</v>
      </c>
      <c r="R35" s="20">
        <v>6</v>
      </c>
      <c r="S35" s="20">
        <v>8</v>
      </c>
      <c r="T35" s="20">
        <v>13</v>
      </c>
      <c r="U35" s="20">
        <v>0</v>
      </c>
      <c r="V35" s="20">
        <v>0</v>
      </c>
      <c r="W35" s="20">
        <v>0</v>
      </c>
      <c r="X35" s="20">
        <v>3</v>
      </c>
      <c r="Y35" s="20">
        <v>0</v>
      </c>
      <c r="Z35" s="20">
        <v>28</v>
      </c>
      <c r="AA35" s="20">
        <v>37</v>
      </c>
      <c r="AB35" s="20">
        <v>13</v>
      </c>
      <c r="AC35" s="20">
        <v>12</v>
      </c>
      <c r="AD35" s="20">
        <v>0</v>
      </c>
      <c r="AE35" s="20">
        <v>3137</v>
      </c>
      <c r="AF35" s="20">
        <v>0</v>
      </c>
      <c r="AG35" s="20">
        <v>5</v>
      </c>
      <c r="AH35" s="20">
        <v>4</v>
      </c>
      <c r="AI35" s="20">
        <v>16</v>
      </c>
      <c r="AJ35" s="20">
        <v>0</v>
      </c>
      <c r="AK35" s="20">
        <v>10</v>
      </c>
      <c r="AL35" s="20">
        <v>3</v>
      </c>
      <c r="AM35" s="20">
        <v>0</v>
      </c>
      <c r="AN35" s="20">
        <v>0</v>
      </c>
      <c r="AO35" s="20">
        <v>166</v>
      </c>
      <c r="AP35" s="20">
        <v>0</v>
      </c>
      <c r="AQ35" s="20">
        <v>0</v>
      </c>
      <c r="AR35" s="20">
        <v>0</v>
      </c>
      <c r="AS35" s="20">
        <v>0</v>
      </c>
      <c r="AT35" s="20">
        <v>5</v>
      </c>
      <c r="AU35" s="20">
        <v>21</v>
      </c>
      <c r="AV35" s="20">
        <v>3</v>
      </c>
      <c r="AW35" s="20">
        <v>0</v>
      </c>
      <c r="AX35" s="20">
        <v>0</v>
      </c>
      <c r="AY35" s="20">
        <v>13</v>
      </c>
      <c r="AZ35" s="20">
        <v>8</v>
      </c>
      <c r="BA35" s="20">
        <v>152</v>
      </c>
      <c r="BB35" s="20">
        <v>3</v>
      </c>
      <c r="BC35" s="20">
        <v>9</v>
      </c>
      <c r="BD35" s="20">
        <v>115</v>
      </c>
      <c r="BE35" s="20">
        <v>0</v>
      </c>
      <c r="BF35" s="20">
        <v>0</v>
      </c>
      <c r="BG35" s="20">
        <v>0</v>
      </c>
      <c r="BH35" s="20">
        <v>3</v>
      </c>
      <c r="BI35" s="20">
        <v>5</v>
      </c>
      <c r="BJ35" s="20">
        <v>15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11</v>
      </c>
      <c r="BX35" s="20">
        <v>7</v>
      </c>
      <c r="BY35" s="20">
        <v>0</v>
      </c>
      <c r="BZ35" s="20">
        <v>11</v>
      </c>
      <c r="CA35" s="20">
        <v>0</v>
      </c>
      <c r="CB35" s="20">
        <v>5</v>
      </c>
      <c r="CC35" s="20">
        <v>0</v>
      </c>
      <c r="CD35" s="21">
        <v>4626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3</v>
      </c>
      <c r="E36" s="20">
        <v>4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5</v>
      </c>
      <c r="L36" s="20">
        <v>0</v>
      </c>
      <c r="M36" s="20">
        <v>0</v>
      </c>
      <c r="N36" s="20">
        <v>3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1826</v>
      </c>
      <c r="AG36" s="20">
        <v>0</v>
      </c>
      <c r="AH36" s="20">
        <v>128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3</v>
      </c>
      <c r="AQ36" s="20">
        <v>0</v>
      </c>
      <c r="AR36" s="20">
        <v>4</v>
      </c>
      <c r="AS36" s="20">
        <v>0</v>
      </c>
      <c r="AT36" s="20">
        <v>3</v>
      </c>
      <c r="AU36" s="20">
        <v>0</v>
      </c>
      <c r="AV36" s="20">
        <v>6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  <c r="BD36" s="20">
        <v>0</v>
      </c>
      <c r="BE36" s="20">
        <v>0</v>
      </c>
      <c r="BF36" s="20">
        <v>0</v>
      </c>
      <c r="BG36" s="20">
        <v>0</v>
      </c>
      <c r="BH36" s="20">
        <v>0</v>
      </c>
      <c r="BI36" s="20">
        <v>0</v>
      </c>
      <c r="BJ36" s="20">
        <v>0</v>
      </c>
      <c r="BK36" s="20">
        <v>0</v>
      </c>
      <c r="BL36" s="20">
        <v>0</v>
      </c>
      <c r="BM36" s="20">
        <v>5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109</v>
      </c>
      <c r="BW36" s="20">
        <v>0</v>
      </c>
      <c r="BX36" s="20">
        <v>0</v>
      </c>
      <c r="BY36" s="20">
        <v>0</v>
      </c>
      <c r="BZ36" s="20">
        <v>5</v>
      </c>
      <c r="CA36" s="20">
        <v>0</v>
      </c>
      <c r="CB36" s="20">
        <v>0</v>
      </c>
      <c r="CC36" s="20">
        <v>55</v>
      </c>
      <c r="CD36" s="21">
        <v>2171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10</v>
      </c>
      <c r="E37" s="20">
        <v>76</v>
      </c>
      <c r="F37" s="20">
        <v>234</v>
      </c>
      <c r="G37" s="20">
        <v>4</v>
      </c>
      <c r="H37" s="20">
        <v>16</v>
      </c>
      <c r="I37" s="20">
        <v>198</v>
      </c>
      <c r="J37" s="20">
        <v>4</v>
      </c>
      <c r="K37" s="20">
        <v>256</v>
      </c>
      <c r="L37" s="20">
        <v>3286</v>
      </c>
      <c r="M37" s="20">
        <v>0</v>
      </c>
      <c r="N37" s="20">
        <v>3</v>
      </c>
      <c r="O37" s="20">
        <v>70</v>
      </c>
      <c r="P37" s="20">
        <v>295</v>
      </c>
      <c r="Q37" s="20">
        <v>0</v>
      </c>
      <c r="R37" s="20">
        <v>4</v>
      </c>
      <c r="S37" s="20">
        <v>3</v>
      </c>
      <c r="T37" s="20">
        <v>314</v>
      </c>
      <c r="U37" s="20">
        <v>4</v>
      </c>
      <c r="V37" s="20">
        <v>112</v>
      </c>
      <c r="W37" s="20">
        <v>0</v>
      </c>
      <c r="X37" s="20">
        <v>281</v>
      </c>
      <c r="Y37" s="20">
        <v>0</v>
      </c>
      <c r="Z37" s="20">
        <v>78</v>
      </c>
      <c r="AA37" s="20">
        <v>26</v>
      </c>
      <c r="AB37" s="20">
        <v>163</v>
      </c>
      <c r="AC37" s="20">
        <v>982</v>
      </c>
      <c r="AD37" s="20">
        <v>8</v>
      </c>
      <c r="AE37" s="20">
        <v>21</v>
      </c>
      <c r="AF37" s="20">
        <v>0</v>
      </c>
      <c r="AG37" s="20">
        <v>10174</v>
      </c>
      <c r="AH37" s="20">
        <v>4</v>
      </c>
      <c r="AI37" s="20">
        <v>956</v>
      </c>
      <c r="AJ37" s="20">
        <v>0</v>
      </c>
      <c r="AK37" s="20">
        <v>220</v>
      </c>
      <c r="AL37" s="20">
        <v>162</v>
      </c>
      <c r="AM37" s="20">
        <v>15</v>
      </c>
      <c r="AN37" s="20">
        <v>0</v>
      </c>
      <c r="AO37" s="20">
        <v>191</v>
      </c>
      <c r="AP37" s="20">
        <v>173</v>
      </c>
      <c r="AQ37" s="20">
        <v>0</v>
      </c>
      <c r="AR37" s="20">
        <v>1619</v>
      </c>
      <c r="AS37" s="20">
        <v>105</v>
      </c>
      <c r="AT37" s="20">
        <v>461</v>
      </c>
      <c r="AU37" s="20">
        <v>2361</v>
      </c>
      <c r="AV37" s="20">
        <v>0</v>
      </c>
      <c r="AW37" s="20">
        <v>97</v>
      </c>
      <c r="AX37" s="20">
        <v>0</v>
      </c>
      <c r="AY37" s="20">
        <v>238</v>
      </c>
      <c r="AZ37" s="20">
        <v>838</v>
      </c>
      <c r="BA37" s="20">
        <v>424</v>
      </c>
      <c r="BB37" s="20">
        <v>592</v>
      </c>
      <c r="BC37" s="20">
        <v>89</v>
      </c>
      <c r="BD37" s="20">
        <v>9</v>
      </c>
      <c r="BE37" s="20">
        <v>3</v>
      </c>
      <c r="BF37" s="20">
        <v>7</v>
      </c>
      <c r="BG37" s="20">
        <v>118</v>
      </c>
      <c r="BH37" s="20">
        <v>0</v>
      </c>
      <c r="BI37" s="20">
        <v>440</v>
      </c>
      <c r="BJ37" s="20">
        <v>8</v>
      </c>
      <c r="BK37" s="20">
        <v>7</v>
      </c>
      <c r="BL37" s="20">
        <v>4</v>
      </c>
      <c r="BM37" s="20">
        <v>0</v>
      </c>
      <c r="BN37" s="20">
        <v>213</v>
      </c>
      <c r="BO37" s="20">
        <v>0</v>
      </c>
      <c r="BP37" s="20">
        <v>98</v>
      </c>
      <c r="BQ37" s="20">
        <v>0</v>
      </c>
      <c r="BR37" s="20">
        <v>0</v>
      </c>
      <c r="BS37" s="20">
        <v>5</v>
      </c>
      <c r="BT37" s="20">
        <v>6</v>
      </c>
      <c r="BU37" s="20">
        <v>7</v>
      </c>
      <c r="BV37" s="20">
        <v>0</v>
      </c>
      <c r="BW37" s="20">
        <v>162</v>
      </c>
      <c r="BX37" s="20">
        <v>595</v>
      </c>
      <c r="BY37" s="20">
        <v>4</v>
      </c>
      <c r="BZ37" s="20">
        <v>7590</v>
      </c>
      <c r="CA37" s="20">
        <v>220</v>
      </c>
      <c r="CB37" s="20">
        <v>103</v>
      </c>
      <c r="CC37" s="20">
        <v>0</v>
      </c>
      <c r="CD37" s="21">
        <v>34781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15</v>
      </c>
      <c r="E38" s="20">
        <v>16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3</v>
      </c>
      <c r="L38" s="20">
        <v>0</v>
      </c>
      <c r="M38" s="20">
        <v>14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4</v>
      </c>
      <c r="AA38" s="20">
        <v>11</v>
      </c>
      <c r="AB38" s="20">
        <v>0</v>
      </c>
      <c r="AC38" s="20">
        <v>7</v>
      </c>
      <c r="AD38" s="20">
        <v>0</v>
      </c>
      <c r="AE38" s="20">
        <v>0</v>
      </c>
      <c r="AF38" s="20">
        <v>209</v>
      </c>
      <c r="AG38" s="20">
        <v>0</v>
      </c>
      <c r="AH38" s="20">
        <v>8077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6</v>
      </c>
      <c r="AU38" s="20">
        <v>0</v>
      </c>
      <c r="AV38" s="20">
        <v>7</v>
      </c>
      <c r="AW38" s="20">
        <v>0</v>
      </c>
      <c r="AX38" s="20">
        <v>0</v>
      </c>
      <c r="AY38" s="20">
        <v>3</v>
      </c>
      <c r="AZ38" s="20">
        <v>0</v>
      </c>
      <c r="BA38" s="20">
        <v>0</v>
      </c>
      <c r="BB38" s="20">
        <v>3</v>
      </c>
      <c r="BC38" s="20">
        <v>0</v>
      </c>
      <c r="BD38" s="20">
        <v>0</v>
      </c>
      <c r="BE38" s="20">
        <v>5</v>
      </c>
      <c r="BF38" s="20">
        <v>0</v>
      </c>
      <c r="BG38" s="20">
        <v>0</v>
      </c>
      <c r="BH38" s="20">
        <v>82</v>
      </c>
      <c r="BI38" s="20">
        <v>0</v>
      </c>
      <c r="BJ38" s="20">
        <v>0</v>
      </c>
      <c r="BK38" s="20">
        <v>0</v>
      </c>
      <c r="BL38" s="20">
        <v>0</v>
      </c>
      <c r="BM38" s="20">
        <v>30</v>
      </c>
      <c r="BN38" s="20">
        <v>0</v>
      </c>
      <c r="BO38" s="20">
        <v>0</v>
      </c>
      <c r="BP38" s="20">
        <v>0</v>
      </c>
      <c r="BQ38" s="20">
        <v>0</v>
      </c>
      <c r="BR38" s="20">
        <v>0</v>
      </c>
      <c r="BS38" s="20">
        <v>0</v>
      </c>
      <c r="BT38" s="20">
        <v>7</v>
      </c>
      <c r="BU38" s="20">
        <v>0</v>
      </c>
      <c r="BV38" s="20">
        <v>62</v>
      </c>
      <c r="BW38" s="20">
        <v>4</v>
      </c>
      <c r="BX38" s="20">
        <v>4</v>
      </c>
      <c r="BY38" s="20">
        <v>0</v>
      </c>
      <c r="BZ38" s="20">
        <v>4</v>
      </c>
      <c r="CA38" s="20">
        <v>0</v>
      </c>
      <c r="CB38" s="20">
        <v>0</v>
      </c>
      <c r="CC38" s="20">
        <v>238</v>
      </c>
      <c r="CD38" s="21">
        <v>8851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14</v>
      </c>
      <c r="D39" s="20">
        <v>0</v>
      </c>
      <c r="E39" s="20">
        <v>100</v>
      </c>
      <c r="F39" s="20">
        <v>2258</v>
      </c>
      <c r="G39" s="20">
        <v>15</v>
      </c>
      <c r="H39" s="20">
        <v>30</v>
      </c>
      <c r="I39" s="20">
        <v>286</v>
      </c>
      <c r="J39" s="20">
        <v>6</v>
      </c>
      <c r="K39" s="20">
        <v>714</v>
      </c>
      <c r="L39" s="20">
        <v>5805</v>
      </c>
      <c r="M39" s="20">
        <v>3</v>
      </c>
      <c r="N39" s="20">
        <v>23</v>
      </c>
      <c r="O39" s="20">
        <v>103</v>
      </c>
      <c r="P39" s="20">
        <v>390</v>
      </c>
      <c r="Q39" s="20">
        <v>13</v>
      </c>
      <c r="R39" s="20">
        <v>14</v>
      </c>
      <c r="S39" s="20">
        <v>0</v>
      </c>
      <c r="T39" s="20">
        <v>3024</v>
      </c>
      <c r="U39" s="20">
        <v>3</v>
      </c>
      <c r="V39" s="20">
        <v>140</v>
      </c>
      <c r="W39" s="20">
        <v>3</v>
      </c>
      <c r="X39" s="20">
        <v>340</v>
      </c>
      <c r="Y39" s="20">
        <v>0</v>
      </c>
      <c r="Z39" s="20">
        <v>42</v>
      </c>
      <c r="AA39" s="20">
        <v>124</v>
      </c>
      <c r="AB39" s="20">
        <v>209</v>
      </c>
      <c r="AC39" s="20">
        <v>582</v>
      </c>
      <c r="AD39" s="20">
        <v>32</v>
      </c>
      <c r="AE39" s="20">
        <v>53</v>
      </c>
      <c r="AF39" s="20">
        <v>0</v>
      </c>
      <c r="AG39" s="20">
        <v>951</v>
      </c>
      <c r="AH39" s="20">
        <v>5</v>
      </c>
      <c r="AI39" s="20">
        <v>32229</v>
      </c>
      <c r="AJ39" s="20">
        <v>3</v>
      </c>
      <c r="AK39" s="20">
        <v>285</v>
      </c>
      <c r="AL39" s="20">
        <v>328</v>
      </c>
      <c r="AM39" s="20">
        <v>3</v>
      </c>
      <c r="AN39" s="20">
        <v>3</v>
      </c>
      <c r="AO39" s="20">
        <v>2528</v>
      </c>
      <c r="AP39" s="20">
        <v>836</v>
      </c>
      <c r="AQ39" s="20">
        <v>6</v>
      </c>
      <c r="AR39" s="20">
        <v>1227</v>
      </c>
      <c r="AS39" s="20">
        <v>295</v>
      </c>
      <c r="AT39" s="20">
        <v>944</v>
      </c>
      <c r="AU39" s="20">
        <v>4246</v>
      </c>
      <c r="AV39" s="20">
        <v>3</v>
      </c>
      <c r="AW39" s="20">
        <v>2627</v>
      </c>
      <c r="AX39" s="20">
        <v>3</v>
      </c>
      <c r="AY39" s="20">
        <v>366</v>
      </c>
      <c r="AZ39" s="20">
        <v>4384</v>
      </c>
      <c r="BA39" s="20">
        <v>426</v>
      </c>
      <c r="BB39" s="20">
        <v>5827</v>
      </c>
      <c r="BC39" s="20">
        <v>165</v>
      </c>
      <c r="BD39" s="20">
        <v>35</v>
      </c>
      <c r="BE39" s="20">
        <v>3</v>
      </c>
      <c r="BF39" s="20">
        <v>149</v>
      </c>
      <c r="BG39" s="20">
        <v>1546</v>
      </c>
      <c r="BH39" s="20">
        <v>3</v>
      </c>
      <c r="BI39" s="20">
        <v>644</v>
      </c>
      <c r="BJ39" s="20">
        <v>3</v>
      </c>
      <c r="BK39" s="20">
        <v>3</v>
      </c>
      <c r="BL39" s="20">
        <v>12</v>
      </c>
      <c r="BM39" s="20">
        <v>10</v>
      </c>
      <c r="BN39" s="20">
        <v>380</v>
      </c>
      <c r="BO39" s="20">
        <v>37</v>
      </c>
      <c r="BP39" s="20">
        <v>66</v>
      </c>
      <c r="BQ39" s="20">
        <v>0</v>
      </c>
      <c r="BR39" s="20">
        <v>0</v>
      </c>
      <c r="BS39" s="20">
        <v>7</v>
      </c>
      <c r="BT39" s="20">
        <v>3</v>
      </c>
      <c r="BU39" s="20">
        <v>5</v>
      </c>
      <c r="BV39" s="20">
        <v>0</v>
      </c>
      <c r="BW39" s="20">
        <v>460</v>
      </c>
      <c r="BX39" s="20">
        <v>10266</v>
      </c>
      <c r="BY39" s="20">
        <v>8</v>
      </c>
      <c r="BZ39" s="20">
        <v>2542</v>
      </c>
      <c r="CA39" s="20">
        <v>531</v>
      </c>
      <c r="CB39" s="20">
        <v>326</v>
      </c>
      <c r="CC39" s="20">
        <v>0</v>
      </c>
      <c r="CD39" s="21">
        <v>89095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112</v>
      </c>
      <c r="D40" s="20">
        <v>0</v>
      </c>
      <c r="E40" s="20">
        <v>0</v>
      </c>
      <c r="F40" s="20">
        <v>3</v>
      </c>
      <c r="G40" s="20">
        <v>0</v>
      </c>
      <c r="H40" s="20">
        <v>0</v>
      </c>
      <c r="I40" s="20">
        <v>0</v>
      </c>
      <c r="J40" s="20">
        <v>3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4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4</v>
      </c>
      <c r="AD40" s="20">
        <v>5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3172</v>
      </c>
      <c r="AK40" s="20">
        <v>3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33</v>
      </c>
      <c r="AY40" s="20">
        <v>0</v>
      </c>
      <c r="AZ40" s="20">
        <v>3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0</v>
      </c>
      <c r="BG40" s="20">
        <v>5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50</v>
      </c>
      <c r="BS40" s="20">
        <v>312</v>
      </c>
      <c r="BT40" s="20">
        <v>3</v>
      </c>
      <c r="BU40" s="20">
        <v>0</v>
      </c>
      <c r="BV40" s="20">
        <v>0</v>
      </c>
      <c r="BW40" s="20">
        <v>0</v>
      </c>
      <c r="BX40" s="20">
        <v>0</v>
      </c>
      <c r="BY40" s="20">
        <v>473</v>
      </c>
      <c r="BZ40" s="20">
        <v>0</v>
      </c>
      <c r="CA40" s="20">
        <v>4</v>
      </c>
      <c r="CB40" s="20">
        <v>0</v>
      </c>
      <c r="CC40" s="20">
        <v>0</v>
      </c>
      <c r="CD40" s="21">
        <v>4228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4</v>
      </c>
      <c r="E41" s="20">
        <v>40</v>
      </c>
      <c r="F41" s="20">
        <v>251</v>
      </c>
      <c r="G41" s="20">
        <v>65</v>
      </c>
      <c r="H41" s="20">
        <v>110</v>
      </c>
      <c r="I41" s="20">
        <v>4760</v>
      </c>
      <c r="J41" s="20">
        <v>0</v>
      </c>
      <c r="K41" s="20">
        <v>954</v>
      </c>
      <c r="L41" s="20">
        <v>281</v>
      </c>
      <c r="M41" s="20">
        <v>3</v>
      </c>
      <c r="N41" s="20">
        <v>7</v>
      </c>
      <c r="O41" s="20">
        <v>1274</v>
      </c>
      <c r="P41" s="20">
        <v>8064</v>
      </c>
      <c r="Q41" s="20">
        <v>0</v>
      </c>
      <c r="R41" s="20">
        <v>0</v>
      </c>
      <c r="S41" s="20">
        <v>0</v>
      </c>
      <c r="T41" s="20">
        <v>287</v>
      </c>
      <c r="U41" s="20">
        <v>14</v>
      </c>
      <c r="V41" s="20">
        <v>6307</v>
      </c>
      <c r="W41" s="20">
        <v>0</v>
      </c>
      <c r="X41" s="20">
        <v>4640</v>
      </c>
      <c r="Y41" s="20">
        <v>4</v>
      </c>
      <c r="Z41" s="20">
        <v>15</v>
      </c>
      <c r="AA41" s="20">
        <v>24</v>
      </c>
      <c r="AB41" s="20">
        <v>7040</v>
      </c>
      <c r="AC41" s="20">
        <v>103</v>
      </c>
      <c r="AD41" s="20">
        <v>4</v>
      </c>
      <c r="AE41" s="20">
        <v>9</v>
      </c>
      <c r="AF41" s="20">
        <v>0</v>
      </c>
      <c r="AG41" s="20">
        <v>222</v>
      </c>
      <c r="AH41" s="20">
        <v>0</v>
      </c>
      <c r="AI41" s="20">
        <v>225</v>
      </c>
      <c r="AJ41" s="20">
        <v>5</v>
      </c>
      <c r="AK41" s="20">
        <v>22088</v>
      </c>
      <c r="AL41" s="20">
        <v>2046</v>
      </c>
      <c r="AM41" s="20">
        <v>35</v>
      </c>
      <c r="AN41" s="20">
        <v>4</v>
      </c>
      <c r="AO41" s="20">
        <v>45</v>
      </c>
      <c r="AP41" s="20">
        <v>560</v>
      </c>
      <c r="AQ41" s="20">
        <v>7</v>
      </c>
      <c r="AR41" s="20">
        <v>200</v>
      </c>
      <c r="AS41" s="20">
        <v>681</v>
      </c>
      <c r="AT41" s="20">
        <v>416</v>
      </c>
      <c r="AU41" s="20">
        <v>161</v>
      </c>
      <c r="AV41" s="20">
        <v>0</v>
      </c>
      <c r="AW41" s="20">
        <v>22</v>
      </c>
      <c r="AX41" s="20">
        <v>6</v>
      </c>
      <c r="AY41" s="20">
        <v>3823</v>
      </c>
      <c r="AZ41" s="20">
        <v>172</v>
      </c>
      <c r="BA41" s="20">
        <v>31</v>
      </c>
      <c r="BB41" s="20">
        <v>291</v>
      </c>
      <c r="BC41" s="20">
        <v>2363</v>
      </c>
      <c r="BD41" s="20">
        <v>8</v>
      </c>
      <c r="BE41" s="20">
        <v>0</v>
      </c>
      <c r="BF41" s="20">
        <v>13</v>
      </c>
      <c r="BG41" s="20">
        <v>135</v>
      </c>
      <c r="BH41" s="20">
        <v>0</v>
      </c>
      <c r="BI41" s="20">
        <v>1278</v>
      </c>
      <c r="BJ41" s="20">
        <v>0</v>
      </c>
      <c r="BK41" s="20">
        <v>4</v>
      </c>
      <c r="BL41" s="20">
        <v>47</v>
      </c>
      <c r="BM41" s="20">
        <v>0</v>
      </c>
      <c r="BN41" s="20">
        <v>1043</v>
      </c>
      <c r="BO41" s="20">
        <v>5</v>
      </c>
      <c r="BP41" s="20">
        <v>24</v>
      </c>
      <c r="BQ41" s="20">
        <v>0</v>
      </c>
      <c r="BR41" s="20">
        <v>0</v>
      </c>
      <c r="BS41" s="20">
        <v>7</v>
      </c>
      <c r="BT41" s="20">
        <v>5</v>
      </c>
      <c r="BU41" s="20">
        <v>16</v>
      </c>
      <c r="BV41" s="20">
        <v>0</v>
      </c>
      <c r="BW41" s="20">
        <v>1284</v>
      </c>
      <c r="BX41" s="20">
        <v>334</v>
      </c>
      <c r="BY41" s="20">
        <v>9</v>
      </c>
      <c r="BZ41" s="20">
        <v>428</v>
      </c>
      <c r="CA41" s="20">
        <v>339</v>
      </c>
      <c r="CB41" s="20">
        <v>794</v>
      </c>
      <c r="CC41" s="20">
        <v>0</v>
      </c>
      <c r="CD41" s="21">
        <v>73483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5</v>
      </c>
      <c r="D42" s="20">
        <v>0</v>
      </c>
      <c r="E42" s="20">
        <v>24</v>
      </c>
      <c r="F42" s="20">
        <v>435</v>
      </c>
      <c r="G42" s="20">
        <v>66</v>
      </c>
      <c r="H42" s="20">
        <v>134</v>
      </c>
      <c r="I42" s="20">
        <v>326</v>
      </c>
      <c r="J42" s="20">
        <v>0</v>
      </c>
      <c r="K42" s="20">
        <v>1092</v>
      </c>
      <c r="L42" s="20">
        <v>174</v>
      </c>
      <c r="M42" s="20">
        <v>0</v>
      </c>
      <c r="N42" s="20">
        <v>0</v>
      </c>
      <c r="O42" s="20">
        <v>1907</v>
      </c>
      <c r="P42" s="20">
        <v>5646</v>
      </c>
      <c r="Q42" s="20">
        <v>0</v>
      </c>
      <c r="R42" s="20">
        <v>0</v>
      </c>
      <c r="S42" s="20">
        <v>4</v>
      </c>
      <c r="T42" s="20">
        <v>331</v>
      </c>
      <c r="U42" s="20">
        <v>9</v>
      </c>
      <c r="V42" s="20">
        <v>1201</v>
      </c>
      <c r="W42" s="20">
        <v>3</v>
      </c>
      <c r="X42" s="20">
        <v>606</v>
      </c>
      <c r="Y42" s="20">
        <v>0</v>
      </c>
      <c r="Z42" s="20">
        <v>7</v>
      </c>
      <c r="AA42" s="20">
        <v>28</v>
      </c>
      <c r="AB42" s="20">
        <v>2236</v>
      </c>
      <c r="AC42" s="20">
        <v>79</v>
      </c>
      <c r="AD42" s="20">
        <v>11</v>
      </c>
      <c r="AE42" s="20">
        <v>5</v>
      </c>
      <c r="AF42" s="20">
        <v>0</v>
      </c>
      <c r="AG42" s="20">
        <v>99</v>
      </c>
      <c r="AH42" s="20">
        <v>0</v>
      </c>
      <c r="AI42" s="20">
        <v>181</v>
      </c>
      <c r="AJ42" s="20">
        <v>4</v>
      </c>
      <c r="AK42" s="20">
        <v>1136</v>
      </c>
      <c r="AL42" s="20">
        <v>22883</v>
      </c>
      <c r="AM42" s="20">
        <v>19</v>
      </c>
      <c r="AN42" s="20">
        <v>3</v>
      </c>
      <c r="AO42" s="20">
        <v>19</v>
      </c>
      <c r="AP42" s="20">
        <v>1441</v>
      </c>
      <c r="AQ42" s="20">
        <v>8</v>
      </c>
      <c r="AR42" s="20">
        <v>124</v>
      </c>
      <c r="AS42" s="20">
        <v>5518</v>
      </c>
      <c r="AT42" s="20">
        <v>253</v>
      </c>
      <c r="AU42" s="20">
        <v>102</v>
      </c>
      <c r="AV42" s="20">
        <v>0</v>
      </c>
      <c r="AW42" s="20">
        <v>28</v>
      </c>
      <c r="AX42" s="20">
        <v>0</v>
      </c>
      <c r="AY42" s="20">
        <v>3082</v>
      </c>
      <c r="AZ42" s="20">
        <v>147</v>
      </c>
      <c r="BA42" s="20">
        <v>22</v>
      </c>
      <c r="BB42" s="20">
        <v>258</v>
      </c>
      <c r="BC42" s="20">
        <v>668</v>
      </c>
      <c r="BD42" s="20">
        <v>3</v>
      </c>
      <c r="BE42" s="20">
        <v>0</v>
      </c>
      <c r="BF42" s="20">
        <v>81</v>
      </c>
      <c r="BG42" s="20">
        <v>393</v>
      </c>
      <c r="BH42" s="20">
        <v>0</v>
      </c>
      <c r="BI42" s="20">
        <v>312</v>
      </c>
      <c r="BJ42" s="20">
        <v>0</v>
      </c>
      <c r="BK42" s="20">
        <v>0</v>
      </c>
      <c r="BL42" s="20">
        <v>37</v>
      </c>
      <c r="BM42" s="20">
        <v>0</v>
      </c>
      <c r="BN42" s="20">
        <v>472</v>
      </c>
      <c r="BO42" s="20">
        <v>11</v>
      </c>
      <c r="BP42" s="20">
        <v>14</v>
      </c>
      <c r="BQ42" s="20">
        <v>0</v>
      </c>
      <c r="BR42" s="20">
        <v>0</v>
      </c>
      <c r="BS42" s="20">
        <v>3</v>
      </c>
      <c r="BT42" s="20">
        <v>4</v>
      </c>
      <c r="BU42" s="20">
        <v>12</v>
      </c>
      <c r="BV42" s="20">
        <v>0</v>
      </c>
      <c r="BW42" s="20">
        <v>3135</v>
      </c>
      <c r="BX42" s="20">
        <v>399</v>
      </c>
      <c r="BY42" s="20">
        <v>17</v>
      </c>
      <c r="BZ42" s="20">
        <v>202</v>
      </c>
      <c r="CA42" s="20">
        <v>319</v>
      </c>
      <c r="CB42" s="20">
        <v>8092</v>
      </c>
      <c r="CC42" s="20">
        <v>0</v>
      </c>
      <c r="CD42" s="21">
        <v>63882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0</v>
      </c>
      <c r="F43" s="20">
        <v>5</v>
      </c>
      <c r="G43" s="20">
        <v>97</v>
      </c>
      <c r="H43" s="20">
        <v>2800</v>
      </c>
      <c r="I43" s="20">
        <v>16</v>
      </c>
      <c r="J43" s="20">
        <v>3</v>
      </c>
      <c r="K43" s="20">
        <v>29</v>
      </c>
      <c r="L43" s="20">
        <v>4</v>
      </c>
      <c r="M43" s="20">
        <v>0</v>
      </c>
      <c r="N43" s="20">
        <v>0</v>
      </c>
      <c r="O43" s="20">
        <v>200</v>
      </c>
      <c r="P43" s="20">
        <v>163</v>
      </c>
      <c r="Q43" s="20">
        <v>0</v>
      </c>
      <c r="R43" s="20">
        <v>6</v>
      </c>
      <c r="S43" s="20">
        <v>0</v>
      </c>
      <c r="T43" s="20">
        <v>11</v>
      </c>
      <c r="U43" s="20">
        <v>83</v>
      </c>
      <c r="V43" s="20">
        <v>27</v>
      </c>
      <c r="W43" s="20">
        <v>0</v>
      </c>
      <c r="X43" s="20">
        <v>21</v>
      </c>
      <c r="Y43" s="20">
        <v>0</v>
      </c>
      <c r="Z43" s="20">
        <v>0</v>
      </c>
      <c r="AA43" s="20">
        <v>0</v>
      </c>
      <c r="AB43" s="20">
        <v>35</v>
      </c>
      <c r="AC43" s="20">
        <v>22</v>
      </c>
      <c r="AD43" s="20">
        <v>0</v>
      </c>
      <c r="AE43" s="20">
        <v>0</v>
      </c>
      <c r="AF43" s="20">
        <v>0</v>
      </c>
      <c r="AG43" s="20">
        <v>11</v>
      </c>
      <c r="AH43" s="20">
        <v>0</v>
      </c>
      <c r="AI43" s="20">
        <v>11</v>
      </c>
      <c r="AJ43" s="20">
        <v>0</v>
      </c>
      <c r="AK43" s="20">
        <v>27</v>
      </c>
      <c r="AL43" s="20">
        <v>28</v>
      </c>
      <c r="AM43" s="20">
        <v>24831</v>
      </c>
      <c r="AN43" s="20">
        <v>0</v>
      </c>
      <c r="AO43" s="20">
        <v>6</v>
      </c>
      <c r="AP43" s="20">
        <v>10</v>
      </c>
      <c r="AQ43" s="20">
        <v>0</v>
      </c>
      <c r="AR43" s="20">
        <v>3</v>
      </c>
      <c r="AS43" s="20">
        <v>12</v>
      </c>
      <c r="AT43" s="20">
        <v>17</v>
      </c>
      <c r="AU43" s="20">
        <v>3</v>
      </c>
      <c r="AV43" s="20">
        <v>0</v>
      </c>
      <c r="AW43" s="20">
        <v>9</v>
      </c>
      <c r="AX43" s="20">
        <v>0</v>
      </c>
      <c r="AY43" s="20">
        <v>67</v>
      </c>
      <c r="AZ43" s="20">
        <v>8</v>
      </c>
      <c r="BA43" s="20">
        <v>0</v>
      </c>
      <c r="BB43" s="20">
        <v>13</v>
      </c>
      <c r="BC43" s="20">
        <v>26</v>
      </c>
      <c r="BD43" s="20">
        <v>4</v>
      </c>
      <c r="BE43" s="20">
        <v>0</v>
      </c>
      <c r="BF43" s="20">
        <v>5</v>
      </c>
      <c r="BG43" s="20">
        <v>3</v>
      </c>
      <c r="BH43" s="20">
        <v>0</v>
      </c>
      <c r="BI43" s="20">
        <v>15</v>
      </c>
      <c r="BJ43" s="20">
        <v>0</v>
      </c>
      <c r="BK43" s="20">
        <v>0</v>
      </c>
      <c r="BL43" s="20">
        <v>476</v>
      </c>
      <c r="BM43" s="20">
        <v>0</v>
      </c>
      <c r="BN43" s="20">
        <v>13</v>
      </c>
      <c r="BO43" s="20">
        <v>0</v>
      </c>
      <c r="BP43" s="20">
        <v>0</v>
      </c>
      <c r="BQ43" s="20">
        <v>0</v>
      </c>
      <c r="BR43" s="20">
        <v>0</v>
      </c>
      <c r="BS43" s="20">
        <v>10</v>
      </c>
      <c r="BT43" s="20">
        <v>0</v>
      </c>
      <c r="BU43" s="20">
        <v>1304</v>
      </c>
      <c r="BV43" s="20">
        <v>0</v>
      </c>
      <c r="BW43" s="20">
        <v>29</v>
      </c>
      <c r="BX43" s="20">
        <v>12</v>
      </c>
      <c r="BY43" s="20">
        <v>0</v>
      </c>
      <c r="BZ43" s="20">
        <v>6</v>
      </c>
      <c r="CA43" s="20">
        <v>12</v>
      </c>
      <c r="CB43" s="20">
        <v>23</v>
      </c>
      <c r="CC43" s="20">
        <v>0</v>
      </c>
      <c r="CD43" s="21">
        <v>30542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5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3</v>
      </c>
      <c r="L44" s="20">
        <v>8</v>
      </c>
      <c r="M44" s="20">
        <v>26</v>
      </c>
      <c r="N44" s="20">
        <v>22</v>
      </c>
      <c r="O44" s="20">
        <v>7</v>
      </c>
      <c r="P44" s="20">
        <v>6</v>
      </c>
      <c r="Q44" s="20">
        <v>39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59</v>
      </c>
      <c r="X44" s="20">
        <v>0</v>
      </c>
      <c r="Y44" s="20">
        <v>0</v>
      </c>
      <c r="Z44" s="20">
        <v>0</v>
      </c>
      <c r="AA44" s="20">
        <v>437</v>
      </c>
      <c r="AB44" s="20">
        <v>9</v>
      </c>
      <c r="AC44" s="20">
        <v>4</v>
      </c>
      <c r="AD44" s="20">
        <v>3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6</v>
      </c>
      <c r="AM44" s="20">
        <v>0</v>
      </c>
      <c r="AN44" s="20">
        <v>1918</v>
      </c>
      <c r="AO44" s="20">
        <v>4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5</v>
      </c>
      <c r="AV44" s="20">
        <v>0</v>
      </c>
      <c r="AW44" s="20">
        <v>0</v>
      </c>
      <c r="AX44" s="20">
        <v>0</v>
      </c>
      <c r="AY44" s="20">
        <v>3</v>
      </c>
      <c r="AZ44" s="20">
        <v>0</v>
      </c>
      <c r="BA44" s="20">
        <v>0</v>
      </c>
      <c r="BB44" s="20">
        <v>0</v>
      </c>
      <c r="BC44" s="20">
        <v>0</v>
      </c>
      <c r="BD44" s="20">
        <v>20</v>
      </c>
      <c r="BE44" s="20">
        <v>0</v>
      </c>
      <c r="BF44" s="20">
        <v>0</v>
      </c>
      <c r="BG44" s="20">
        <v>0</v>
      </c>
      <c r="BH44" s="20">
        <v>7</v>
      </c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5</v>
      </c>
      <c r="CA44" s="20">
        <v>0</v>
      </c>
      <c r="CB44" s="20">
        <v>4</v>
      </c>
      <c r="CC44" s="20">
        <v>0</v>
      </c>
      <c r="CD44" s="21">
        <v>2632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27</v>
      </c>
      <c r="F45" s="20">
        <v>30</v>
      </c>
      <c r="G45" s="20">
        <v>6</v>
      </c>
      <c r="H45" s="20">
        <v>0</v>
      </c>
      <c r="I45" s="20">
        <v>3</v>
      </c>
      <c r="J45" s="20">
        <v>0</v>
      </c>
      <c r="K45" s="20">
        <v>23</v>
      </c>
      <c r="L45" s="20">
        <v>149</v>
      </c>
      <c r="M45" s="20">
        <v>0</v>
      </c>
      <c r="N45" s="20">
        <v>0</v>
      </c>
      <c r="O45" s="20">
        <v>0</v>
      </c>
      <c r="P45" s="20">
        <v>12</v>
      </c>
      <c r="Q45" s="20">
        <v>12</v>
      </c>
      <c r="R45" s="20">
        <v>0</v>
      </c>
      <c r="S45" s="20">
        <v>0</v>
      </c>
      <c r="T45" s="20">
        <v>38</v>
      </c>
      <c r="U45" s="20">
        <v>5</v>
      </c>
      <c r="V45" s="20">
        <v>3</v>
      </c>
      <c r="W45" s="20">
        <v>0</v>
      </c>
      <c r="X45" s="20">
        <v>9</v>
      </c>
      <c r="Y45" s="20">
        <v>0</v>
      </c>
      <c r="Z45" s="20">
        <v>0</v>
      </c>
      <c r="AA45" s="20">
        <v>317</v>
      </c>
      <c r="AB45" s="20">
        <v>8</v>
      </c>
      <c r="AC45" s="20">
        <v>32</v>
      </c>
      <c r="AD45" s="20">
        <v>10</v>
      </c>
      <c r="AE45" s="20">
        <v>270</v>
      </c>
      <c r="AF45" s="20">
        <v>0</v>
      </c>
      <c r="AG45" s="20">
        <v>22</v>
      </c>
      <c r="AH45" s="20">
        <v>0</v>
      </c>
      <c r="AI45" s="20">
        <v>893</v>
      </c>
      <c r="AJ45" s="20">
        <v>0</v>
      </c>
      <c r="AK45" s="20">
        <v>8</v>
      </c>
      <c r="AL45" s="20">
        <v>3</v>
      </c>
      <c r="AM45" s="20">
        <v>0</v>
      </c>
      <c r="AN45" s="20">
        <v>4</v>
      </c>
      <c r="AO45" s="20">
        <v>9112</v>
      </c>
      <c r="AP45" s="20">
        <v>9</v>
      </c>
      <c r="AQ45" s="20">
        <v>0</v>
      </c>
      <c r="AR45" s="20">
        <v>34</v>
      </c>
      <c r="AS45" s="20">
        <v>5</v>
      </c>
      <c r="AT45" s="20">
        <v>41</v>
      </c>
      <c r="AU45" s="20">
        <v>376</v>
      </c>
      <c r="AV45" s="20">
        <v>0</v>
      </c>
      <c r="AW45" s="20">
        <v>175</v>
      </c>
      <c r="AX45" s="20">
        <v>5</v>
      </c>
      <c r="AY45" s="20">
        <v>11</v>
      </c>
      <c r="AZ45" s="20">
        <v>100</v>
      </c>
      <c r="BA45" s="20">
        <v>127</v>
      </c>
      <c r="BB45" s="20">
        <v>100</v>
      </c>
      <c r="BC45" s="20">
        <v>11</v>
      </c>
      <c r="BD45" s="20">
        <v>430</v>
      </c>
      <c r="BE45" s="20">
        <v>0</v>
      </c>
      <c r="BF45" s="20">
        <v>3</v>
      </c>
      <c r="BG45" s="20">
        <v>9</v>
      </c>
      <c r="BH45" s="20">
        <v>0</v>
      </c>
      <c r="BI45" s="20">
        <v>22</v>
      </c>
      <c r="BJ45" s="20">
        <v>6</v>
      </c>
      <c r="BK45" s="20">
        <v>0</v>
      </c>
      <c r="BL45" s="20">
        <v>0</v>
      </c>
      <c r="BM45" s="20">
        <v>0</v>
      </c>
      <c r="BN45" s="20">
        <v>15</v>
      </c>
      <c r="BO45" s="20">
        <v>0</v>
      </c>
      <c r="BP45" s="20">
        <v>4</v>
      </c>
      <c r="BQ45" s="20">
        <v>0</v>
      </c>
      <c r="BR45" s="20">
        <v>0</v>
      </c>
      <c r="BS45" s="20">
        <v>0</v>
      </c>
      <c r="BT45" s="20">
        <v>4</v>
      </c>
      <c r="BU45" s="20">
        <v>0</v>
      </c>
      <c r="BV45" s="20">
        <v>0</v>
      </c>
      <c r="BW45" s="20">
        <v>10</v>
      </c>
      <c r="BX45" s="20">
        <v>39</v>
      </c>
      <c r="BY45" s="20">
        <v>0</v>
      </c>
      <c r="BZ45" s="20">
        <v>67</v>
      </c>
      <c r="CA45" s="20">
        <v>20</v>
      </c>
      <c r="CB45" s="20">
        <v>6</v>
      </c>
      <c r="CC45" s="20">
        <v>0</v>
      </c>
      <c r="CD45" s="21">
        <v>12631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4</v>
      </c>
      <c r="D46" s="20">
        <v>0</v>
      </c>
      <c r="E46" s="20">
        <v>9</v>
      </c>
      <c r="F46" s="20">
        <v>1615</v>
      </c>
      <c r="G46" s="20">
        <v>13</v>
      </c>
      <c r="H46" s="20">
        <v>14</v>
      </c>
      <c r="I46" s="20">
        <v>69</v>
      </c>
      <c r="J46" s="20">
        <v>0</v>
      </c>
      <c r="K46" s="20">
        <v>1418</v>
      </c>
      <c r="L46" s="20">
        <v>146</v>
      </c>
      <c r="M46" s="20">
        <v>3</v>
      </c>
      <c r="N46" s="20">
        <v>0</v>
      </c>
      <c r="O46" s="20">
        <v>92</v>
      </c>
      <c r="P46" s="20">
        <v>396</v>
      </c>
      <c r="Q46" s="20">
        <v>0</v>
      </c>
      <c r="R46" s="20">
        <v>0</v>
      </c>
      <c r="S46" s="20">
        <v>0</v>
      </c>
      <c r="T46" s="20">
        <v>744</v>
      </c>
      <c r="U46" s="20">
        <v>0</v>
      </c>
      <c r="V46" s="20">
        <v>139</v>
      </c>
      <c r="W46" s="20">
        <v>0</v>
      </c>
      <c r="X46" s="20">
        <v>173</v>
      </c>
      <c r="Y46" s="20">
        <v>0</v>
      </c>
      <c r="Z46" s="20">
        <v>9</v>
      </c>
      <c r="AA46" s="20">
        <v>6</v>
      </c>
      <c r="AB46" s="20">
        <v>278</v>
      </c>
      <c r="AC46" s="20">
        <v>52</v>
      </c>
      <c r="AD46" s="20">
        <v>10</v>
      </c>
      <c r="AE46" s="20">
        <v>3</v>
      </c>
      <c r="AF46" s="20">
        <v>0</v>
      </c>
      <c r="AG46" s="20">
        <v>65</v>
      </c>
      <c r="AH46" s="20">
        <v>0</v>
      </c>
      <c r="AI46" s="20">
        <v>203</v>
      </c>
      <c r="AJ46" s="20">
        <v>0</v>
      </c>
      <c r="AK46" s="20">
        <v>174</v>
      </c>
      <c r="AL46" s="20">
        <v>913</v>
      </c>
      <c r="AM46" s="20">
        <v>8</v>
      </c>
      <c r="AN46" s="20">
        <v>0</v>
      </c>
      <c r="AO46" s="20">
        <v>24</v>
      </c>
      <c r="AP46" s="20">
        <v>12104</v>
      </c>
      <c r="AQ46" s="20">
        <v>3</v>
      </c>
      <c r="AR46" s="20">
        <v>87</v>
      </c>
      <c r="AS46" s="20">
        <v>1809</v>
      </c>
      <c r="AT46" s="20">
        <v>214</v>
      </c>
      <c r="AU46" s="20">
        <v>75</v>
      </c>
      <c r="AV46" s="20">
        <v>6</v>
      </c>
      <c r="AW46" s="20">
        <v>46</v>
      </c>
      <c r="AX46" s="20">
        <v>0</v>
      </c>
      <c r="AY46" s="20">
        <v>598</v>
      </c>
      <c r="AZ46" s="20">
        <v>129</v>
      </c>
      <c r="BA46" s="20">
        <v>9</v>
      </c>
      <c r="BB46" s="20">
        <v>381</v>
      </c>
      <c r="BC46" s="20">
        <v>132</v>
      </c>
      <c r="BD46" s="20">
        <v>5</v>
      </c>
      <c r="BE46" s="20">
        <v>0</v>
      </c>
      <c r="BF46" s="20">
        <v>34</v>
      </c>
      <c r="BG46" s="20">
        <v>1344</v>
      </c>
      <c r="BH46" s="20">
        <v>0</v>
      </c>
      <c r="BI46" s="20">
        <v>116</v>
      </c>
      <c r="BJ46" s="20">
        <v>0</v>
      </c>
      <c r="BK46" s="20">
        <v>0</v>
      </c>
      <c r="BL46" s="20">
        <v>7</v>
      </c>
      <c r="BM46" s="20">
        <v>0</v>
      </c>
      <c r="BN46" s="20">
        <v>182</v>
      </c>
      <c r="BO46" s="20">
        <v>0</v>
      </c>
      <c r="BP46" s="20">
        <v>9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2416</v>
      </c>
      <c r="BX46" s="20">
        <v>1071</v>
      </c>
      <c r="BY46" s="20">
        <v>0</v>
      </c>
      <c r="BZ46" s="20">
        <v>104</v>
      </c>
      <c r="CA46" s="20">
        <v>280</v>
      </c>
      <c r="CB46" s="20">
        <v>1094</v>
      </c>
      <c r="CC46" s="20">
        <v>0</v>
      </c>
      <c r="CD46" s="21">
        <v>28870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5</v>
      </c>
      <c r="F47" s="20">
        <v>6</v>
      </c>
      <c r="G47" s="20">
        <v>0</v>
      </c>
      <c r="H47" s="20">
        <v>0</v>
      </c>
      <c r="I47" s="20">
        <v>4</v>
      </c>
      <c r="J47" s="20">
        <v>65</v>
      </c>
      <c r="K47" s="20">
        <v>4</v>
      </c>
      <c r="L47" s="20">
        <v>4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3</v>
      </c>
      <c r="AC47" s="20">
        <v>11</v>
      </c>
      <c r="AD47" s="20">
        <v>12</v>
      </c>
      <c r="AE47" s="20">
        <v>0</v>
      </c>
      <c r="AF47" s="20">
        <v>0</v>
      </c>
      <c r="AG47" s="20">
        <v>3</v>
      </c>
      <c r="AH47" s="20">
        <v>0</v>
      </c>
      <c r="AI47" s="20">
        <v>4</v>
      </c>
      <c r="AJ47" s="20">
        <v>0</v>
      </c>
      <c r="AK47" s="20">
        <v>3</v>
      </c>
      <c r="AL47" s="20">
        <v>4</v>
      </c>
      <c r="AM47" s="20">
        <v>0</v>
      </c>
      <c r="AN47" s="20">
        <v>0</v>
      </c>
      <c r="AO47" s="20">
        <v>4</v>
      </c>
      <c r="AP47" s="20">
        <v>4</v>
      </c>
      <c r="AQ47" s="20">
        <v>2916</v>
      </c>
      <c r="AR47" s="20">
        <v>0</v>
      </c>
      <c r="AS47" s="20">
        <v>9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5</v>
      </c>
      <c r="BC47" s="20">
        <v>3</v>
      </c>
      <c r="BD47" s="20">
        <v>0</v>
      </c>
      <c r="BE47" s="20">
        <v>0</v>
      </c>
      <c r="BF47" s="20">
        <v>31</v>
      </c>
      <c r="BG47" s="20">
        <v>3</v>
      </c>
      <c r="BH47" s="20">
        <v>0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4</v>
      </c>
      <c r="BO47" s="20">
        <v>7</v>
      </c>
      <c r="BP47" s="20">
        <v>0</v>
      </c>
      <c r="BQ47" s="20">
        <v>0</v>
      </c>
      <c r="BR47" s="20">
        <v>0</v>
      </c>
      <c r="BS47" s="20">
        <v>22</v>
      </c>
      <c r="BT47" s="20">
        <v>0</v>
      </c>
      <c r="BU47" s="20">
        <v>3</v>
      </c>
      <c r="BV47" s="20">
        <v>0</v>
      </c>
      <c r="BW47" s="20">
        <v>0</v>
      </c>
      <c r="BX47" s="20">
        <v>10</v>
      </c>
      <c r="BY47" s="20">
        <v>0</v>
      </c>
      <c r="BZ47" s="20">
        <v>0</v>
      </c>
      <c r="CA47" s="20">
        <v>6</v>
      </c>
      <c r="CB47" s="20">
        <v>12</v>
      </c>
      <c r="CC47" s="20">
        <v>0</v>
      </c>
      <c r="CD47" s="21">
        <v>3207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0</v>
      </c>
      <c r="E48" s="20">
        <v>64</v>
      </c>
      <c r="F48" s="20">
        <v>329</v>
      </c>
      <c r="G48" s="20">
        <v>3</v>
      </c>
      <c r="H48" s="20">
        <v>20</v>
      </c>
      <c r="I48" s="20">
        <v>176</v>
      </c>
      <c r="J48" s="20">
        <v>0</v>
      </c>
      <c r="K48" s="20">
        <v>403</v>
      </c>
      <c r="L48" s="20">
        <v>6084</v>
      </c>
      <c r="M48" s="20">
        <v>0</v>
      </c>
      <c r="N48" s="20">
        <v>0</v>
      </c>
      <c r="O48" s="20">
        <v>41</v>
      </c>
      <c r="P48" s="20">
        <v>231</v>
      </c>
      <c r="Q48" s="20">
        <v>6</v>
      </c>
      <c r="R48" s="20">
        <v>7</v>
      </c>
      <c r="S48" s="20">
        <v>0</v>
      </c>
      <c r="T48" s="20">
        <v>659</v>
      </c>
      <c r="U48" s="20">
        <v>3</v>
      </c>
      <c r="V48" s="20">
        <v>77</v>
      </c>
      <c r="W48" s="20">
        <v>0</v>
      </c>
      <c r="X48" s="20">
        <v>317</v>
      </c>
      <c r="Y48" s="20">
        <v>0</v>
      </c>
      <c r="Z48" s="20">
        <v>27</v>
      </c>
      <c r="AA48" s="20">
        <v>31</v>
      </c>
      <c r="AB48" s="20">
        <v>163</v>
      </c>
      <c r="AC48" s="20">
        <v>459</v>
      </c>
      <c r="AD48" s="20">
        <v>6</v>
      </c>
      <c r="AE48" s="20">
        <v>15</v>
      </c>
      <c r="AF48" s="20">
        <v>0</v>
      </c>
      <c r="AG48" s="20">
        <v>2651</v>
      </c>
      <c r="AH48" s="20">
        <v>0</v>
      </c>
      <c r="AI48" s="20">
        <v>1357</v>
      </c>
      <c r="AJ48" s="20">
        <v>3</v>
      </c>
      <c r="AK48" s="20">
        <v>178</v>
      </c>
      <c r="AL48" s="20">
        <v>144</v>
      </c>
      <c r="AM48" s="20">
        <v>12</v>
      </c>
      <c r="AN48" s="20">
        <v>0</v>
      </c>
      <c r="AO48" s="20">
        <v>269</v>
      </c>
      <c r="AP48" s="20">
        <v>250</v>
      </c>
      <c r="AQ48" s="20">
        <v>0</v>
      </c>
      <c r="AR48" s="20">
        <v>7996</v>
      </c>
      <c r="AS48" s="20">
        <v>121</v>
      </c>
      <c r="AT48" s="20">
        <v>953</v>
      </c>
      <c r="AU48" s="20">
        <v>2772</v>
      </c>
      <c r="AV48" s="20">
        <v>5</v>
      </c>
      <c r="AW48" s="20">
        <v>76</v>
      </c>
      <c r="AX48" s="20">
        <v>0</v>
      </c>
      <c r="AY48" s="20">
        <v>293</v>
      </c>
      <c r="AZ48" s="20">
        <v>2821</v>
      </c>
      <c r="BA48" s="20">
        <v>247</v>
      </c>
      <c r="BB48" s="20">
        <v>1508</v>
      </c>
      <c r="BC48" s="20">
        <v>69</v>
      </c>
      <c r="BD48" s="20">
        <v>23</v>
      </c>
      <c r="BE48" s="20">
        <v>0</v>
      </c>
      <c r="BF48" s="20">
        <v>6</v>
      </c>
      <c r="BG48" s="20">
        <v>120</v>
      </c>
      <c r="BH48" s="20">
        <v>6</v>
      </c>
      <c r="BI48" s="20">
        <v>499</v>
      </c>
      <c r="BJ48" s="20">
        <v>0</v>
      </c>
      <c r="BK48" s="20">
        <v>0</v>
      </c>
      <c r="BL48" s="20">
        <v>6</v>
      </c>
      <c r="BM48" s="20">
        <v>0</v>
      </c>
      <c r="BN48" s="20">
        <v>280</v>
      </c>
      <c r="BO48" s="20">
        <v>3</v>
      </c>
      <c r="BP48" s="20">
        <v>57</v>
      </c>
      <c r="BQ48" s="20">
        <v>6</v>
      </c>
      <c r="BR48" s="20">
        <v>0</v>
      </c>
      <c r="BS48" s="20">
        <v>0</v>
      </c>
      <c r="BT48" s="20">
        <v>7</v>
      </c>
      <c r="BU48" s="20">
        <v>3</v>
      </c>
      <c r="BV48" s="20">
        <v>0</v>
      </c>
      <c r="BW48" s="20">
        <v>238</v>
      </c>
      <c r="BX48" s="20">
        <v>645</v>
      </c>
      <c r="BY48" s="20">
        <v>4</v>
      </c>
      <c r="BZ48" s="20">
        <v>3827</v>
      </c>
      <c r="CA48" s="20">
        <v>464</v>
      </c>
      <c r="CB48" s="20">
        <v>89</v>
      </c>
      <c r="CC48" s="20">
        <v>0</v>
      </c>
      <c r="CD48" s="21">
        <v>37156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0</v>
      </c>
      <c r="E49" s="20">
        <v>8</v>
      </c>
      <c r="F49" s="20">
        <v>470</v>
      </c>
      <c r="G49" s="20">
        <v>38</v>
      </c>
      <c r="H49" s="20">
        <v>40</v>
      </c>
      <c r="I49" s="20">
        <v>112</v>
      </c>
      <c r="J49" s="20">
        <v>4</v>
      </c>
      <c r="K49" s="20">
        <v>786</v>
      </c>
      <c r="L49" s="20">
        <v>83</v>
      </c>
      <c r="M49" s="20">
        <v>0</v>
      </c>
      <c r="N49" s="20">
        <v>5</v>
      </c>
      <c r="O49" s="20">
        <v>542</v>
      </c>
      <c r="P49" s="20">
        <v>1481</v>
      </c>
      <c r="Q49" s="20">
        <v>0</v>
      </c>
      <c r="R49" s="20">
        <v>0</v>
      </c>
      <c r="S49" s="20">
        <v>0</v>
      </c>
      <c r="T49" s="20">
        <v>305</v>
      </c>
      <c r="U49" s="20">
        <v>7</v>
      </c>
      <c r="V49" s="20">
        <v>390</v>
      </c>
      <c r="W49" s="20">
        <v>0</v>
      </c>
      <c r="X49" s="20">
        <v>185</v>
      </c>
      <c r="Y49" s="20">
        <v>0</v>
      </c>
      <c r="Z49" s="20">
        <v>7</v>
      </c>
      <c r="AA49" s="20">
        <v>12</v>
      </c>
      <c r="AB49" s="20">
        <v>598</v>
      </c>
      <c r="AC49" s="20">
        <v>30</v>
      </c>
      <c r="AD49" s="20">
        <v>0</v>
      </c>
      <c r="AE49" s="20">
        <v>0</v>
      </c>
      <c r="AF49" s="20">
        <v>0</v>
      </c>
      <c r="AG49" s="20">
        <v>30</v>
      </c>
      <c r="AH49" s="20">
        <v>0</v>
      </c>
      <c r="AI49" s="20">
        <v>91</v>
      </c>
      <c r="AJ49" s="20">
        <v>0</v>
      </c>
      <c r="AK49" s="20">
        <v>353</v>
      </c>
      <c r="AL49" s="20">
        <v>4723</v>
      </c>
      <c r="AM49" s="20">
        <v>10</v>
      </c>
      <c r="AN49" s="20">
        <v>5</v>
      </c>
      <c r="AO49" s="20">
        <v>12</v>
      </c>
      <c r="AP49" s="20">
        <v>2134</v>
      </c>
      <c r="AQ49" s="20">
        <v>3</v>
      </c>
      <c r="AR49" s="20">
        <v>65</v>
      </c>
      <c r="AS49" s="20">
        <v>14462</v>
      </c>
      <c r="AT49" s="20">
        <v>176</v>
      </c>
      <c r="AU49" s="20">
        <v>56</v>
      </c>
      <c r="AV49" s="20">
        <v>0</v>
      </c>
      <c r="AW49" s="20">
        <v>15</v>
      </c>
      <c r="AX49" s="20">
        <v>8</v>
      </c>
      <c r="AY49" s="20">
        <v>968</v>
      </c>
      <c r="AZ49" s="20">
        <v>99</v>
      </c>
      <c r="BA49" s="20">
        <v>0</v>
      </c>
      <c r="BB49" s="20">
        <v>172</v>
      </c>
      <c r="BC49" s="20">
        <v>243</v>
      </c>
      <c r="BD49" s="20">
        <v>7</v>
      </c>
      <c r="BE49" s="20">
        <v>0</v>
      </c>
      <c r="BF49" s="20">
        <v>108</v>
      </c>
      <c r="BG49" s="20">
        <v>605</v>
      </c>
      <c r="BH49" s="20">
        <v>7</v>
      </c>
      <c r="BI49" s="20">
        <v>127</v>
      </c>
      <c r="BJ49" s="20">
        <v>0</v>
      </c>
      <c r="BK49" s="20">
        <v>0</v>
      </c>
      <c r="BL49" s="20">
        <v>16</v>
      </c>
      <c r="BM49" s="20">
        <v>0</v>
      </c>
      <c r="BN49" s="20">
        <v>179</v>
      </c>
      <c r="BO49" s="20">
        <v>0</v>
      </c>
      <c r="BP49" s="20">
        <v>4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2706</v>
      </c>
      <c r="BX49" s="20">
        <v>375</v>
      </c>
      <c r="BY49" s="20">
        <v>3</v>
      </c>
      <c r="BZ49" s="20">
        <v>100</v>
      </c>
      <c r="CA49" s="20">
        <v>262</v>
      </c>
      <c r="CB49" s="20">
        <v>8906</v>
      </c>
      <c r="CC49" s="20">
        <v>0</v>
      </c>
      <c r="CD49" s="21">
        <v>42177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18</v>
      </c>
      <c r="D50" s="20">
        <v>27</v>
      </c>
      <c r="E50" s="20">
        <v>1012</v>
      </c>
      <c r="F50" s="20">
        <v>12065</v>
      </c>
      <c r="G50" s="20">
        <v>191</v>
      </c>
      <c r="H50" s="20">
        <v>395</v>
      </c>
      <c r="I50" s="20">
        <v>10853</v>
      </c>
      <c r="J50" s="20">
        <v>21</v>
      </c>
      <c r="K50" s="20">
        <v>23113</v>
      </c>
      <c r="L50" s="20">
        <v>14736</v>
      </c>
      <c r="M50" s="20">
        <v>8</v>
      </c>
      <c r="N50" s="20">
        <v>47</v>
      </c>
      <c r="O50" s="20">
        <v>2200</v>
      </c>
      <c r="P50" s="20">
        <v>10037</v>
      </c>
      <c r="Q50" s="20">
        <v>28</v>
      </c>
      <c r="R50" s="20">
        <v>48</v>
      </c>
      <c r="S50" s="20">
        <v>18</v>
      </c>
      <c r="T50" s="20">
        <v>19108</v>
      </c>
      <c r="U50" s="20">
        <v>41</v>
      </c>
      <c r="V50" s="20">
        <v>3669</v>
      </c>
      <c r="W50" s="20">
        <v>3</v>
      </c>
      <c r="X50" s="20">
        <v>17218</v>
      </c>
      <c r="Y50" s="20">
        <v>16</v>
      </c>
      <c r="Z50" s="20">
        <v>234</v>
      </c>
      <c r="AA50" s="20">
        <v>421</v>
      </c>
      <c r="AB50" s="20">
        <v>5510</v>
      </c>
      <c r="AC50" s="20">
        <v>4955</v>
      </c>
      <c r="AD50" s="20">
        <v>79</v>
      </c>
      <c r="AE50" s="20">
        <v>230</v>
      </c>
      <c r="AF50" s="20">
        <v>7</v>
      </c>
      <c r="AG50" s="20">
        <v>10979</v>
      </c>
      <c r="AH50" s="20">
        <v>13</v>
      </c>
      <c r="AI50" s="20">
        <v>11351</v>
      </c>
      <c r="AJ50" s="20">
        <v>15</v>
      </c>
      <c r="AK50" s="20">
        <v>11079</v>
      </c>
      <c r="AL50" s="20">
        <v>7481</v>
      </c>
      <c r="AM50" s="20">
        <v>165</v>
      </c>
      <c r="AN50" s="20">
        <v>17</v>
      </c>
      <c r="AO50" s="20">
        <v>2777</v>
      </c>
      <c r="AP50" s="20">
        <v>9950</v>
      </c>
      <c r="AQ50" s="20">
        <v>26</v>
      </c>
      <c r="AR50" s="20">
        <v>13973</v>
      </c>
      <c r="AS50" s="20">
        <v>6795</v>
      </c>
      <c r="AT50" s="20">
        <v>40187</v>
      </c>
      <c r="AU50" s="20">
        <v>9740</v>
      </c>
      <c r="AV50" s="20">
        <v>12</v>
      </c>
      <c r="AW50" s="20">
        <v>1294</v>
      </c>
      <c r="AX50" s="20">
        <v>28</v>
      </c>
      <c r="AY50" s="20">
        <v>14561</v>
      </c>
      <c r="AZ50" s="20">
        <v>17768</v>
      </c>
      <c r="BA50" s="20">
        <v>1317</v>
      </c>
      <c r="BB50" s="20">
        <v>26879</v>
      </c>
      <c r="BC50" s="20">
        <v>2628</v>
      </c>
      <c r="BD50" s="20">
        <v>355</v>
      </c>
      <c r="BE50" s="20">
        <v>11</v>
      </c>
      <c r="BF50" s="20">
        <v>167</v>
      </c>
      <c r="BG50" s="20">
        <v>4539</v>
      </c>
      <c r="BH50" s="20">
        <v>15</v>
      </c>
      <c r="BI50" s="20">
        <v>21105</v>
      </c>
      <c r="BJ50" s="20">
        <v>27</v>
      </c>
      <c r="BK50" s="20">
        <v>50</v>
      </c>
      <c r="BL50" s="20">
        <v>125</v>
      </c>
      <c r="BM50" s="20">
        <v>9</v>
      </c>
      <c r="BN50" s="20">
        <v>19038</v>
      </c>
      <c r="BO50" s="20">
        <v>58</v>
      </c>
      <c r="BP50" s="20">
        <v>634</v>
      </c>
      <c r="BQ50" s="20">
        <v>9</v>
      </c>
      <c r="BR50" s="20">
        <v>4</v>
      </c>
      <c r="BS50" s="20">
        <v>45</v>
      </c>
      <c r="BT50" s="20">
        <v>42</v>
      </c>
      <c r="BU50" s="20">
        <v>64</v>
      </c>
      <c r="BV50" s="20">
        <v>0</v>
      </c>
      <c r="BW50" s="20">
        <v>14625</v>
      </c>
      <c r="BX50" s="20">
        <v>11497</v>
      </c>
      <c r="BY50" s="20">
        <v>29</v>
      </c>
      <c r="BZ50" s="20">
        <v>20896</v>
      </c>
      <c r="CA50" s="20">
        <v>20152</v>
      </c>
      <c r="CB50" s="20">
        <v>4701</v>
      </c>
      <c r="CC50" s="20">
        <v>5</v>
      </c>
      <c r="CD50" s="21">
        <v>433837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0</v>
      </c>
      <c r="E51" s="20">
        <v>171</v>
      </c>
      <c r="F51" s="20">
        <v>100</v>
      </c>
      <c r="G51" s="20">
        <v>9</v>
      </c>
      <c r="H51" s="20">
        <v>14</v>
      </c>
      <c r="I51" s="20">
        <v>32</v>
      </c>
      <c r="J51" s="20">
        <v>0</v>
      </c>
      <c r="K51" s="20">
        <v>64</v>
      </c>
      <c r="L51" s="20">
        <v>2749</v>
      </c>
      <c r="M51" s="20">
        <v>0</v>
      </c>
      <c r="N51" s="20">
        <v>0</v>
      </c>
      <c r="O51" s="20">
        <v>18</v>
      </c>
      <c r="P51" s="20">
        <v>102</v>
      </c>
      <c r="Q51" s="20">
        <v>3</v>
      </c>
      <c r="R51" s="20">
        <v>6</v>
      </c>
      <c r="S51" s="20">
        <v>4</v>
      </c>
      <c r="T51" s="20">
        <v>147</v>
      </c>
      <c r="U51" s="20">
        <v>8</v>
      </c>
      <c r="V51" s="20">
        <v>34</v>
      </c>
      <c r="W51" s="20">
        <v>0</v>
      </c>
      <c r="X51" s="20">
        <v>56</v>
      </c>
      <c r="Y51" s="20">
        <v>0</v>
      </c>
      <c r="Z51" s="20">
        <v>32</v>
      </c>
      <c r="AA51" s="20">
        <v>25</v>
      </c>
      <c r="AB51" s="20">
        <v>72</v>
      </c>
      <c r="AC51" s="20">
        <v>316</v>
      </c>
      <c r="AD51" s="20">
        <v>0</v>
      </c>
      <c r="AE51" s="20">
        <v>28</v>
      </c>
      <c r="AF51" s="20">
        <v>0</v>
      </c>
      <c r="AG51" s="20">
        <v>460</v>
      </c>
      <c r="AH51" s="20">
        <v>3</v>
      </c>
      <c r="AI51" s="20">
        <v>937</v>
      </c>
      <c r="AJ51" s="20">
        <v>0</v>
      </c>
      <c r="AK51" s="20">
        <v>57</v>
      </c>
      <c r="AL51" s="20">
        <v>66</v>
      </c>
      <c r="AM51" s="20">
        <v>4</v>
      </c>
      <c r="AN51" s="20">
        <v>4</v>
      </c>
      <c r="AO51" s="20">
        <v>427</v>
      </c>
      <c r="AP51" s="20">
        <v>63</v>
      </c>
      <c r="AQ51" s="20">
        <v>0</v>
      </c>
      <c r="AR51" s="20">
        <v>407</v>
      </c>
      <c r="AS51" s="20">
        <v>30</v>
      </c>
      <c r="AT51" s="20">
        <v>115</v>
      </c>
      <c r="AU51" s="20">
        <v>13081</v>
      </c>
      <c r="AV51" s="20">
        <v>0</v>
      </c>
      <c r="AW51" s="20">
        <v>54</v>
      </c>
      <c r="AX51" s="20">
        <v>3</v>
      </c>
      <c r="AY51" s="20">
        <v>59</v>
      </c>
      <c r="AZ51" s="20">
        <v>491</v>
      </c>
      <c r="BA51" s="20">
        <v>1291</v>
      </c>
      <c r="BB51" s="20">
        <v>379</v>
      </c>
      <c r="BC51" s="20">
        <v>21</v>
      </c>
      <c r="BD51" s="20">
        <v>11</v>
      </c>
      <c r="BE51" s="20">
        <v>0</v>
      </c>
      <c r="BF51" s="20">
        <v>5</v>
      </c>
      <c r="BG51" s="20">
        <v>57</v>
      </c>
      <c r="BH51" s="20">
        <v>0</v>
      </c>
      <c r="BI51" s="20">
        <v>118</v>
      </c>
      <c r="BJ51" s="20">
        <v>7</v>
      </c>
      <c r="BK51" s="20">
        <v>0</v>
      </c>
      <c r="BL51" s="20">
        <v>0</v>
      </c>
      <c r="BM51" s="20">
        <v>0</v>
      </c>
      <c r="BN51" s="20">
        <v>42</v>
      </c>
      <c r="BO51" s="20">
        <v>0</v>
      </c>
      <c r="BP51" s="20">
        <v>27</v>
      </c>
      <c r="BQ51" s="20">
        <v>4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42</v>
      </c>
      <c r="BX51" s="20">
        <v>337</v>
      </c>
      <c r="BY51" s="20">
        <v>6</v>
      </c>
      <c r="BZ51" s="20">
        <v>1903</v>
      </c>
      <c r="CA51" s="20">
        <v>54</v>
      </c>
      <c r="CB51" s="20">
        <v>31</v>
      </c>
      <c r="CC51" s="20">
        <v>0</v>
      </c>
      <c r="CD51" s="21">
        <v>24607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8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3</v>
      </c>
      <c r="L52" s="20">
        <v>8</v>
      </c>
      <c r="M52" s="20">
        <v>3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4</v>
      </c>
      <c r="U52" s="20">
        <v>0</v>
      </c>
      <c r="V52" s="20">
        <v>0</v>
      </c>
      <c r="W52" s="20">
        <v>0</v>
      </c>
      <c r="X52" s="20">
        <v>0</v>
      </c>
      <c r="Y52" s="20">
        <v>7</v>
      </c>
      <c r="Z52" s="20">
        <v>0</v>
      </c>
      <c r="AA52" s="20">
        <v>12</v>
      </c>
      <c r="AB52" s="20">
        <v>6</v>
      </c>
      <c r="AC52" s="20">
        <v>0</v>
      </c>
      <c r="AD52" s="20">
        <v>0</v>
      </c>
      <c r="AE52" s="20">
        <v>0</v>
      </c>
      <c r="AF52" s="20">
        <v>3</v>
      </c>
      <c r="AG52" s="20">
        <v>4</v>
      </c>
      <c r="AH52" s="20">
        <v>0</v>
      </c>
      <c r="AI52" s="20">
        <v>9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3</v>
      </c>
      <c r="AP52" s="20">
        <v>0</v>
      </c>
      <c r="AQ52" s="20">
        <v>0</v>
      </c>
      <c r="AR52" s="20">
        <v>0</v>
      </c>
      <c r="AS52" s="20">
        <v>0</v>
      </c>
      <c r="AT52" s="20">
        <v>5</v>
      </c>
      <c r="AU52" s="20">
        <v>0</v>
      </c>
      <c r="AV52" s="20">
        <v>19754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3</v>
      </c>
      <c r="BC52" s="20">
        <v>5</v>
      </c>
      <c r="BD52" s="20">
        <v>0</v>
      </c>
      <c r="BE52" s="20">
        <v>0</v>
      </c>
      <c r="BF52" s="20">
        <v>0</v>
      </c>
      <c r="BG52" s="20">
        <v>0</v>
      </c>
      <c r="BH52" s="20">
        <v>4</v>
      </c>
      <c r="BI52" s="20">
        <v>6</v>
      </c>
      <c r="BJ52" s="20">
        <v>3</v>
      </c>
      <c r="BK52" s="20">
        <v>0</v>
      </c>
      <c r="BL52" s="20">
        <v>0</v>
      </c>
      <c r="BM52" s="20">
        <v>6</v>
      </c>
      <c r="BN52" s="20">
        <v>8</v>
      </c>
      <c r="BO52" s="20">
        <v>0</v>
      </c>
      <c r="BP52" s="20">
        <v>0</v>
      </c>
      <c r="BQ52" s="20">
        <v>44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3</v>
      </c>
      <c r="BX52" s="20">
        <v>9</v>
      </c>
      <c r="BY52" s="20">
        <v>0</v>
      </c>
      <c r="BZ52" s="20">
        <v>3</v>
      </c>
      <c r="CA52" s="20">
        <v>4</v>
      </c>
      <c r="CB52" s="20">
        <v>8</v>
      </c>
      <c r="CC52" s="20">
        <v>19</v>
      </c>
      <c r="CD52" s="21">
        <v>20012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5</v>
      </c>
      <c r="D53" s="20">
        <v>0</v>
      </c>
      <c r="E53" s="20">
        <v>3</v>
      </c>
      <c r="F53" s="20">
        <v>78</v>
      </c>
      <c r="G53" s="20">
        <v>0</v>
      </c>
      <c r="H53" s="20">
        <v>0</v>
      </c>
      <c r="I53" s="20">
        <v>3</v>
      </c>
      <c r="J53" s="20">
        <v>9</v>
      </c>
      <c r="K53" s="20">
        <v>27</v>
      </c>
      <c r="L53" s="20">
        <v>30</v>
      </c>
      <c r="M53" s="20">
        <v>0</v>
      </c>
      <c r="N53" s="20">
        <v>28</v>
      </c>
      <c r="O53" s="20">
        <v>4</v>
      </c>
      <c r="P53" s="20">
        <v>9</v>
      </c>
      <c r="Q53" s="20">
        <v>0</v>
      </c>
      <c r="R53" s="20">
        <v>0</v>
      </c>
      <c r="S53" s="20">
        <v>3</v>
      </c>
      <c r="T53" s="20">
        <v>72</v>
      </c>
      <c r="U53" s="20">
        <v>0</v>
      </c>
      <c r="V53" s="20">
        <v>0</v>
      </c>
      <c r="W53" s="20">
        <v>0</v>
      </c>
      <c r="X53" s="20">
        <v>4</v>
      </c>
      <c r="Y53" s="20">
        <v>0</v>
      </c>
      <c r="Z53" s="20">
        <v>0</v>
      </c>
      <c r="AA53" s="20">
        <v>152</v>
      </c>
      <c r="AB53" s="20">
        <v>9</v>
      </c>
      <c r="AC53" s="20">
        <v>18</v>
      </c>
      <c r="AD53" s="20">
        <v>72</v>
      </c>
      <c r="AE53" s="20">
        <v>0</v>
      </c>
      <c r="AF53" s="20">
        <v>0</v>
      </c>
      <c r="AG53" s="20">
        <v>4</v>
      </c>
      <c r="AH53" s="20">
        <v>0</v>
      </c>
      <c r="AI53" s="20">
        <v>294</v>
      </c>
      <c r="AJ53" s="20">
        <v>4</v>
      </c>
      <c r="AK53" s="20">
        <v>6</v>
      </c>
      <c r="AL53" s="20">
        <v>7</v>
      </c>
      <c r="AM53" s="20">
        <v>0</v>
      </c>
      <c r="AN53" s="20">
        <v>3</v>
      </c>
      <c r="AO53" s="20">
        <v>292</v>
      </c>
      <c r="AP53" s="20">
        <v>21</v>
      </c>
      <c r="AQ53" s="20">
        <v>4</v>
      </c>
      <c r="AR53" s="20">
        <v>7</v>
      </c>
      <c r="AS53" s="20">
        <v>7</v>
      </c>
      <c r="AT53" s="20">
        <v>16</v>
      </c>
      <c r="AU53" s="20">
        <v>30</v>
      </c>
      <c r="AV53" s="20">
        <v>0</v>
      </c>
      <c r="AW53" s="20">
        <v>8150</v>
      </c>
      <c r="AX53" s="20">
        <v>8</v>
      </c>
      <c r="AY53" s="20">
        <v>5</v>
      </c>
      <c r="AZ53" s="20">
        <v>46</v>
      </c>
      <c r="BA53" s="20">
        <v>9</v>
      </c>
      <c r="BB53" s="20">
        <v>68</v>
      </c>
      <c r="BC53" s="20">
        <v>3</v>
      </c>
      <c r="BD53" s="20">
        <v>6</v>
      </c>
      <c r="BE53" s="20">
        <v>0</v>
      </c>
      <c r="BF53" s="20">
        <v>177</v>
      </c>
      <c r="BG53" s="20">
        <v>51</v>
      </c>
      <c r="BH53" s="20">
        <v>0</v>
      </c>
      <c r="BI53" s="20">
        <v>16</v>
      </c>
      <c r="BJ53" s="20">
        <v>0</v>
      </c>
      <c r="BK53" s="20">
        <v>0</v>
      </c>
      <c r="BL53" s="20">
        <v>5</v>
      </c>
      <c r="BM53" s="20">
        <v>0</v>
      </c>
      <c r="BN53" s="20">
        <v>10</v>
      </c>
      <c r="BO53" s="20">
        <v>396</v>
      </c>
      <c r="BP53" s="20">
        <v>8</v>
      </c>
      <c r="BQ53" s="20">
        <v>0</v>
      </c>
      <c r="BR53" s="20">
        <v>0</v>
      </c>
      <c r="BS53" s="20">
        <v>9</v>
      </c>
      <c r="BT53" s="20">
        <v>0</v>
      </c>
      <c r="BU53" s="20">
        <v>0</v>
      </c>
      <c r="BV53" s="20">
        <v>0</v>
      </c>
      <c r="BW53" s="20">
        <v>11</v>
      </c>
      <c r="BX53" s="20">
        <v>399</v>
      </c>
      <c r="BY53" s="20">
        <v>5</v>
      </c>
      <c r="BZ53" s="20">
        <v>20</v>
      </c>
      <c r="CA53" s="20">
        <v>19</v>
      </c>
      <c r="CB53" s="20">
        <v>18</v>
      </c>
      <c r="CC53" s="20">
        <v>0</v>
      </c>
      <c r="CD53" s="21">
        <v>10676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6</v>
      </c>
      <c r="G54" s="20">
        <v>0</v>
      </c>
      <c r="H54" s="20">
        <v>0</v>
      </c>
      <c r="I54" s="20">
        <v>0</v>
      </c>
      <c r="J54" s="20">
        <v>36</v>
      </c>
      <c r="K54" s="20">
        <v>6</v>
      </c>
      <c r="L54" s="20">
        <v>7</v>
      </c>
      <c r="M54" s="20">
        <v>0</v>
      </c>
      <c r="N54" s="20">
        <v>87</v>
      </c>
      <c r="O54" s="20">
        <v>6</v>
      </c>
      <c r="P54" s="20">
        <v>0</v>
      </c>
      <c r="Q54" s="20">
        <v>0</v>
      </c>
      <c r="R54" s="20">
        <v>0</v>
      </c>
      <c r="S54" s="20">
        <v>0</v>
      </c>
      <c r="T54" s="20">
        <v>5</v>
      </c>
      <c r="U54" s="20">
        <v>0</v>
      </c>
      <c r="V54" s="20">
        <v>5</v>
      </c>
      <c r="W54" s="20">
        <v>0</v>
      </c>
      <c r="X54" s="20">
        <v>0</v>
      </c>
      <c r="Y54" s="20">
        <v>0</v>
      </c>
      <c r="Z54" s="20">
        <v>0</v>
      </c>
      <c r="AA54" s="20">
        <v>19</v>
      </c>
      <c r="AB54" s="20">
        <v>0</v>
      </c>
      <c r="AC54" s="20">
        <v>5</v>
      </c>
      <c r="AD54" s="20">
        <v>573</v>
      </c>
      <c r="AE54" s="20">
        <v>0</v>
      </c>
      <c r="AF54" s="20">
        <v>0</v>
      </c>
      <c r="AG54" s="20">
        <v>0</v>
      </c>
      <c r="AH54" s="20">
        <v>0</v>
      </c>
      <c r="AI54" s="20">
        <v>8</v>
      </c>
      <c r="AJ54" s="20">
        <v>36</v>
      </c>
      <c r="AK54" s="20">
        <v>7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8</v>
      </c>
      <c r="AS54" s="20">
        <v>0</v>
      </c>
      <c r="AT54" s="20">
        <v>3</v>
      </c>
      <c r="AU54" s="20">
        <v>3</v>
      </c>
      <c r="AV54" s="20">
        <v>0</v>
      </c>
      <c r="AW54" s="20">
        <v>4</v>
      </c>
      <c r="AX54" s="20">
        <v>8368</v>
      </c>
      <c r="AY54" s="20">
        <v>3</v>
      </c>
      <c r="AZ54" s="20">
        <v>6</v>
      </c>
      <c r="BA54" s="20">
        <v>0</v>
      </c>
      <c r="BB54" s="20">
        <v>4</v>
      </c>
      <c r="BC54" s="20">
        <v>0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6</v>
      </c>
      <c r="BP54" s="20">
        <v>0</v>
      </c>
      <c r="BQ54" s="20">
        <v>0</v>
      </c>
      <c r="BR54" s="20">
        <v>3</v>
      </c>
      <c r="BS54" s="20">
        <v>94</v>
      </c>
      <c r="BT54" s="20">
        <v>0</v>
      </c>
      <c r="BU54" s="20">
        <v>0</v>
      </c>
      <c r="BV54" s="20">
        <v>0</v>
      </c>
      <c r="BW54" s="20">
        <v>0</v>
      </c>
      <c r="BX54" s="20">
        <v>9</v>
      </c>
      <c r="BY54" s="20">
        <v>25</v>
      </c>
      <c r="BZ54" s="20">
        <v>8</v>
      </c>
      <c r="CA54" s="20">
        <v>4</v>
      </c>
      <c r="CB54" s="20">
        <v>3</v>
      </c>
      <c r="CC54" s="20">
        <v>0</v>
      </c>
      <c r="CD54" s="21">
        <v>9398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0</v>
      </c>
      <c r="D55" s="20">
        <v>0</v>
      </c>
      <c r="E55" s="20">
        <v>50</v>
      </c>
      <c r="F55" s="20">
        <v>985</v>
      </c>
      <c r="G55" s="20">
        <v>101</v>
      </c>
      <c r="H55" s="20">
        <v>224</v>
      </c>
      <c r="I55" s="20">
        <v>2118</v>
      </c>
      <c r="J55" s="20">
        <v>11</v>
      </c>
      <c r="K55" s="20">
        <v>3635</v>
      </c>
      <c r="L55" s="20">
        <v>579</v>
      </c>
      <c r="M55" s="20">
        <v>0</v>
      </c>
      <c r="N55" s="20">
        <v>7</v>
      </c>
      <c r="O55" s="20">
        <v>2688</v>
      </c>
      <c r="P55" s="20">
        <v>11645</v>
      </c>
      <c r="Q55" s="20">
        <v>0</v>
      </c>
      <c r="R55" s="20">
        <v>12</v>
      </c>
      <c r="S55" s="20">
        <v>6</v>
      </c>
      <c r="T55" s="20">
        <v>916</v>
      </c>
      <c r="U55" s="20">
        <v>19</v>
      </c>
      <c r="V55" s="20">
        <v>3356</v>
      </c>
      <c r="W55" s="20">
        <v>0</v>
      </c>
      <c r="X55" s="20">
        <v>4837</v>
      </c>
      <c r="Y55" s="20">
        <v>3</v>
      </c>
      <c r="Z55" s="20">
        <v>9</v>
      </c>
      <c r="AA55" s="20">
        <v>53</v>
      </c>
      <c r="AB55" s="20">
        <v>7176</v>
      </c>
      <c r="AC55" s="20">
        <v>250</v>
      </c>
      <c r="AD55" s="20">
        <v>19</v>
      </c>
      <c r="AE55" s="20">
        <v>14</v>
      </c>
      <c r="AF55" s="20">
        <v>0</v>
      </c>
      <c r="AG55" s="20">
        <v>490</v>
      </c>
      <c r="AH55" s="20">
        <v>0</v>
      </c>
      <c r="AI55" s="20">
        <v>519</v>
      </c>
      <c r="AJ55" s="20">
        <v>9</v>
      </c>
      <c r="AK55" s="20">
        <v>6198</v>
      </c>
      <c r="AL55" s="20">
        <v>8756</v>
      </c>
      <c r="AM55" s="20">
        <v>61</v>
      </c>
      <c r="AN55" s="20">
        <v>6</v>
      </c>
      <c r="AO55" s="20">
        <v>97</v>
      </c>
      <c r="AP55" s="20">
        <v>2099</v>
      </c>
      <c r="AQ55" s="20">
        <v>11</v>
      </c>
      <c r="AR55" s="20">
        <v>450</v>
      </c>
      <c r="AS55" s="20">
        <v>2909</v>
      </c>
      <c r="AT55" s="20">
        <v>1025</v>
      </c>
      <c r="AU55" s="20">
        <v>459</v>
      </c>
      <c r="AV55" s="20">
        <v>3</v>
      </c>
      <c r="AW55" s="20">
        <v>68</v>
      </c>
      <c r="AX55" s="20">
        <v>4</v>
      </c>
      <c r="AY55" s="20">
        <v>23305</v>
      </c>
      <c r="AZ55" s="20">
        <v>490</v>
      </c>
      <c r="BA55" s="20">
        <v>50</v>
      </c>
      <c r="BB55" s="20">
        <v>845</v>
      </c>
      <c r="BC55" s="20">
        <v>1822</v>
      </c>
      <c r="BD55" s="20">
        <v>23</v>
      </c>
      <c r="BE55" s="20">
        <v>5</v>
      </c>
      <c r="BF55" s="20">
        <v>36</v>
      </c>
      <c r="BG55" s="20">
        <v>578</v>
      </c>
      <c r="BH55" s="20">
        <v>0</v>
      </c>
      <c r="BI55" s="20">
        <v>1664</v>
      </c>
      <c r="BJ55" s="20">
        <v>0</v>
      </c>
      <c r="BK55" s="20">
        <v>0</v>
      </c>
      <c r="BL55" s="20">
        <v>79</v>
      </c>
      <c r="BM55" s="20">
        <v>0</v>
      </c>
      <c r="BN55" s="20">
        <v>2737</v>
      </c>
      <c r="BO55" s="20">
        <v>5</v>
      </c>
      <c r="BP55" s="20">
        <v>27</v>
      </c>
      <c r="BQ55" s="20">
        <v>0</v>
      </c>
      <c r="BR55" s="20">
        <v>0</v>
      </c>
      <c r="BS55" s="20">
        <v>6</v>
      </c>
      <c r="BT55" s="20">
        <v>10</v>
      </c>
      <c r="BU55" s="20">
        <v>25</v>
      </c>
      <c r="BV55" s="20">
        <v>0</v>
      </c>
      <c r="BW55" s="20">
        <v>5569</v>
      </c>
      <c r="BX55" s="20">
        <v>906</v>
      </c>
      <c r="BY55" s="20">
        <v>12</v>
      </c>
      <c r="BZ55" s="20">
        <v>878</v>
      </c>
      <c r="CA55" s="20">
        <v>1062</v>
      </c>
      <c r="CB55" s="20">
        <v>3064</v>
      </c>
      <c r="CC55" s="20">
        <v>0</v>
      </c>
      <c r="CD55" s="21">
        <v>105137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3</v>
      </c>
      <c r="D56" s="20">
        <v>4</v>
      </c>
      <c r="E56" s="20">
        <v>31</v>
      </c>
      <c r="F56" s="20">
        <v>526</v>
      </c>
      <c r="G56" s="20">
        <v>4</v>
      </c>
      <c r="H56" s="20">
        <v>11</v>
      </c>
      <c r="I56" s="20">
        <v>109</v>
      </c>
      <c r="J56" s="20">
        <v>3</v>
      </c>
      <c r="K56" s="20">
        <v>341</v>
      </c>
      <c r="L56" s="20">
        <v>3442</v>
      </c>
      <c r="M56" s="20">
        <v>0</v>
      </c>
      <c r="N56" s="20">
        <v>0</v>
      </c>
      <c r="O56" s="20">
        <v>45</v>
      </c>
      <c r="P56" s="20">
        <v>156</v>
      </c>
      <c r="Q56" s="20">
        <v>5</v>
      </c>
      <c r="R56" s="20">
        <v>0</v>
      </c>
      <c r="S56" s="20">
        <v>0</v>
      </c>
      <c r="T56" s="20">
        <v>989</v>
      </c>
      <c r="U56" s="20">
        <v>11</v>
      </c>
      <c r="V56" s="20">
        <v>47</v>
      </c>
      <c r="W56" s="20">
        <v>0</v>
      </c>
      <c r="X56" s="20">
        <v>179</v>
      </c>
      <c r="Y56" s="20">
        <v>0</v>
      </c>
      <c r="Z56" s="20">
        <v>7</v>
      </c>
      <c r="AA56" s="20">
        <v>37</v>
      </c>
      <c r="AB56" s="20">
        <v>100</v>
      </c>
      <c r="AC56" s="20">
        <v>200</v>
      </c>
      <c r="AD56" s="20">
        <v>5</v>
      </c>
      <c r="AE56" s="20">
        <v>12</v>
      </c>
      <c r="AF56" s="20">
        <v>0</v>
      </c>
      <c r="AG56" s="20">
        <v>629</v>
      </c>
      <c r="AH56" s="20">
        <v>0</v>
      </c>
      <c r="AI56" s="20">
        <v>4016</v>
      </c>
      <c r="AJ56" s="20">
        <v>0</v>
      </c>
      <c r="AK56" s="20">
        <v>129</v>
      </c>
      <c r="AL56" s="20">
        <v>101</v>
      </c>
      <c r="AM56" s="20">
        <v>3</v>
      </c>
      <c r="AN56" s="20">
        <v>0</v>
      </c>
      <c r="AO56" s="20">
        <v>478</v>
      </c>
      <c r="AP56" s="20">
        <v>234</v>
      </c>
      <c r="AQ56" s="20">
        <v>3</v>
      </c>
      <c r="AR56" s="20">
        <v>1381</v>
      </c>
      <c r="AS56" s="20">
        <v>112</v>
      </c>
      <c r="AT56" s="20">
        <v>755</v>
      </c>
      <c r="AU56" s="20">
        <v>1912</v>
      </c>
      <c r="AV56" s="20">
        <v>0</v>
      </c>
      <c r="AW56" s="20">
        <v>204</v>
      </c>
      <c r="AX56" s="20">
        <v>0</v>
      </c>
      <c r="AY56" s="20">
        <v>181</v>
      </c>
      <c r="AZ56" s="20">
        <v>11897</v>
      </c>
      <c r="BA56" s="20">
        <v>140</v>
      </c>
      <c r="BB56" s="20">
        <v>3463</v>
      </c>
      <c r="BC56" s="20">
        <v>59</v>
      </c>
      <c r="BD56" s="20">
        <v>9</v>
      </c>
      <c r="BE56" s="20">
        <v>0</v>
      </c>
      <c r="BF56" s="20">
        <v>9</v>
      </c>
      <c r="BG56" s="20">
        <v>217</v>
      </c>
      <c r="BH56" s="20">
        <v>0</v>
      </c>
      <c r="BI56" s="20">
        <v>317</v>
      </c>
      <c r="BJ56" s="20">
        <v>0</v>
      </c>
      <c r="BK56" s="20">
        <v>3</v>
      </c>
      <c r="BL56" s="20">
        <v>8</v>
      </c>
      <c r="BM56" s="20">
        <v>0</v>
      </c>
      <c r="BN56" s="20">
        <v>186</v>
      </c>
      <c r="BO56" s="20">
        <v>4</v>
      </c>
      <c r="BP56" s="20">
        <v>37</v>
      </c>
      <c r="BQ56" s="20">
        <v>0</v>
      </c>
      <c r="BR56" s="20">
        <v>0</v>
      </c>
      <c r="BS56" s="20">
        <v>0</v>
      </c>
      <c r="BT56" s="20">
        <v>0</v>
      </c>
      <c r="BU56" s="20">
        <v>3</v>
      </c>
      <c r="BV56" s="20">
        <v>0</v>
      </c>
      <c r="BW56" s="20">
        <v>171</v>
      </c>
      <c r="BX56" s="20">
        <v>1288</v>
      </c>
      <c r="BY56" s="20">
        <v>0</v>
      </c>
      <c r="BZ56" s="20">
        <v>1221</v>
      </c>
      <c r="CA56" s="20">
        <v>309</v>
      </c>
      <c r="CB56" s="20">
        <v>86</v>
      </c>
      <c r="CC56" s="20">
        <v>0</v>
      </c>
      <c r="CD56" s="21">
        <v>35879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469</v>
      </c>
      <c r="F57" s="20">
        <v>10</v>
      </c>
      <c r="G57" s="20">
        <v>0</v>
      </c>
      <c r="H57" s="20">
        <v>0</v>
      </c>
      <c r="I57" s="20">
        <v>0</v>
      </c>
      <c r="J57" s="20">
        <v>0</v>
      </c>
      <c r="K57" s="20">
        <v>10</v>
      </c>
      <c r="L57" s="20">
        <v>203</v>
      </c>
      <c r="M57" s="20">
        <v>0</v>
      </c>
      <c r="N57" s="20">
        <v>0</v>
      </c>
      <c r="O57" s="20">
        <v>0</v>
      </c>
      <c r="P57" s="20">
        <v>7</v>
      </c>
      <c r="Q57" s="20">
        <v>3</v>
      </c>
      <c r="R57" s="20">
        <v>0</v>
      </c>
      <c r="S57" s="20">
        <v>4</v>
      </c>
      <c r="T57" s="20">
        <v>15</v>
      </c>
      <c r="U57" s="20">
        <v>4</v>
      </c>
      <c r="V57" s="20">
        <v>0</v>
      </c>
      <c r="W57" s="20">
        <v>0</v>
      </c>
      <c r="X57" s="20">
        <v>3</v>
      </c>
      <c r="Y57" s="20">
        <v>0</v>
      </c>
      <c r="Z57" s="20">
        <v>51</v>
      </c>
      <c r="AA57" s="20">
        <v>13</v>
      </c>
      <c r="AB57" s="20">
        <v>0</v>
      </c>
      <c r="AC57" s="20">
        <v>150</v>
      </c>
      <c r="AD57" s="20">
        <v>0</v>
      </c>
      <c r="AE57" s="20">
        <v>74</v>
      </c>
      <c r="AF57" s="20">
        <v>0</v>
      </c>
      <c r="AG57" s="20">
        <v>47</v>
      </c>
      <c r="AH57" s="20">
        <v>0</v>
      </c>
      <c r="AI57" s="20">
        <v>65</v>
      </c>
      <c r="AJ57" s="20">
        <v>0</v>
      </c>
      <c r="AK57" s="20">
        <v>3</v>
      </c>
      <c r="AL57" s="20">
        <v>4</v>
      </c>
      <c r="AM57" s="20">
        <v>0</v>
      </c>
      <c r="AN57" s="20">
        <v>5</v>
      </c>
      <c r="AO57" s="20">
        <v>102</v>
      </c>
      <c r="AP57" s="20">
        <v>0</v>
      </c>
      <c r="AQ57" s="20">
        <v>0</v>
      </c>
      <c r="AR57" s="20">
        <v>45</v>
      </c>
      <c r="AS57" s="20">
        <v>4</v>
      </c>
      <c r="AT57" s="20">
        <v>13</v>
      </c>
      <c r="AU57" s="20">
        <v>809</v>
      </c>
      <c r="AV57" s="20">
        <v>0</v>
      </c>
      <c r="AW57" s="20">
        <v>6</v>
      </c>
      <c r="AX57" s="20">
        <v>0</v>
      </c>
      <c r="AY57" s="20">
        <v>4</v>
      </c>
      <c r="AZ57" s="20">
        <v>47</v>
      </c>
      <c r="BA57" s="20">
        <v>4941</v>
      </c>
      <c r="BB57" s="20">
        <v>28</v>
      </c>
      <c r="BC57" s="20">
        <v>6</v>
      </c>
      <c r="BD57" s="20">
        <v>5</v>
      </c>
      <c r="BE57" s="20">
        <v>0</v>
      </c>
      <c r="BF57" s="20">
        <v>0</v>
      </c>
      <c r="BG57" s="20">
        <v>5</v>
      </c>
      <c r="BH57" s="20">
        <v>0</v>
      </c>
      <c r="BI57" s="20">
        <v>12</v>
      </c>
      <c r="BJ57" s="20">
        <v>16</v>
      </c>
      <c r="BK57" s="20">
        <v>0</v>
      </c>
      <c r="BL57" s="20">
        <v>0</v>
      </c>
      <c r="BM57" s="20">
        <v>0</v>
      </c>
      <c r="BN57" s="20">
        <v>6</v>
      </c>
      <c r="BO57" s="20">
        <v>0</v>
      </c>
      <c r="BP57" s="20">
        <v>14</v>
      </c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11</v>
      </c>
      <c r="BX57" s="20">
        <v>14</v>
      </c>
      <c r="BY57" s="20">
        <v>0</v>
      </c>
      <c r="BZ57" s="20">
        <v>236</v>
      </c>
      <c r="CA57" s="20">
        <v>3</v>
      </c>
      <c r="CB57" s="20">
        <v>3</v>
      </c>
      <c r="CC57" s="20">
        <v>0</v>
      </c>
      <c r="CD57" s="21">
        <v>7474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0</v>
      </c>
      <c r="D58" s="20">
        <v>0</v>
      </c>
      <c r="E58" s="20">
        <v>18</v>
      </c>
      <c r="F58" s="20">
        <v>1186</v>
      </c>
      <c r="G58" s="20">
        <v>9</v>
      </c>
      <c r="H58" s="20">
        <v>7</v>
      </c>
      <c r="I58" s="20">
        <v>111</v>
      </c>
      <c r="J58" s="20">
        <v>0</v>
      </c>
      <c r="K58" s="20">
        <v>604</v>
      </c>
      <c r="L58" s="20">
        <v>1536</v>
      </c>
      <c r="M58" s="20">
        <v>0</v>
      </c>
      <c r="N58" s="20">
        <v>3</v>
      </c>
      <c r="O58" s="20">
        <v>39</v>
      </c>
      <c r="P58" s="20">
        <v>156</v>
      </c>
      <c r="Q58" s="20">
        <v>9</v>
      </c>
      <c r="R58" s="20">
        <v>0</v>
      </c>
      <c r="S58" s="20">
        <v>3</v>
      </c>
      <c r="T58" s="20">
        <v>3176</v>
      </c>
      <c r="U58" s="20">
        <v>0</v>
      </c>
      <c r="V58" s="20">
        <v>79</v>
      </c>
      <c r="W58" s="20">
        <v>0</v>
      </c>
      <c r="X58" s="20">
        <v>216</v>
      </c>
      <c r="Y58" s="20">
        <v>12</v>
      </c>
      <c r="Z58" s="20">
        <v>5</v>
      </c>
      <c r="AA58" s="20">
        <v>35</v>
      </c>
      <c r="AB58" s="20">
        <v>137</v>
      </c>
      <c r="AC58" s="20">
        <v>106</v>
      </c>
      <c r="AD58" s="20">
        <v>16</v>
      </c>
      <c r="AE58" s="20">
        <v>12</v>
      </c>
      <c r="AF58" s="20">
        <v>0</v>
      </c>
      <c r="AG58" s="20">
        <v>361</v>
      </c>
      <c r="AH58" s="20">
        <v>0</v>
      </c>
      <c r="AI58" s="20">
        <v>4140</v>
      </c>
      <c r="AJ58" s="20">
        <v>0</v>
      </c>
      <c r="AK58" s="20">
        <v>120</v>
      </c>
      <c r="AL58" s="20">
        <v>137</v>
      </c>
      <c r="AM58" s="20">
        <v>4</v>
      </c>
      <c r="AN58" s="20">
        <v>0</v>
      </c>
      <c r="AO58" s="20">
        <v>219</v>
      </c>
      <c r="AP58" s="20">
        <v>672</v>
      </c>
      <c r="AQ58" s="20">
        <v>4</v>
      </c>
      <c r="AR58" s="20">
        <v>701</v>
      </c>
      <c r="AS58" s="20">
        <v>214</v>
      </c>
      <c r="AT58" s="20">
        <v>784</v>
      </c>
      <c r="AU58" s="20">
        <v>851</v>
      </c>
      <c r="AV58" s="20">
        <v>0</v>
      </c>
      <c r="AW58" s="20">
        <v>324</v>
      </c>
      <c r="AX58" s="20">
        <v>3</v>
      </c>
      <c r="AY58" s="20">
        <v>221</v>
      </c>
      <c r="AZ58" s="20">
        <v>2147</v>
      </c>
      <c r="BA58" s="20">
        <v>81</v>
      </c>
      <c r="BB58" s="20">
        <v>14368</v>
      </c>
      <c r="BC58" s="20">
        <v>67</v>
      </c>
      <c r="BD58" s="20">
        <v>26</v>
      </c>
      <c r="BE58" s="20">
        <v>0</v>
      </c>
      <c r="BF58" s="20">
        <v>25</v>
      </c>
      <c r="BG58" s="20">
        <v>407</v>
      </c>
      <c r="BH58" s="20">
        <v>0</v>
      </c>
      <c r="BI58" s="20">
        <v>337</v>
      </c>
      <c r="BJ58" s="20">
        <v>0</v>
      </c>
      <c r="BK58" s="20">
        <v>0</v>
      </c>
      <c r="BL58" s="20">
        <v>7</v>
      </c>
      <c r="BM58" s="20">
        <v>0</v>
      </c>
      <c r="BN58" s="20">
        <v>253</v>
      </c>
      <c r="BO58" s="20">
        <v>7</v>
      </c>
      <c r="BP58" s="20">
        <v>18</v>
      </c>
      <c r="BQ58" s="20">
        <v>4</v>
      </c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349</v>
      </c>
      <c r="BX58" s="20">
        <v>2803</v>
      </c>
      <c r="BY58" s="20">
        <v>7</v>
      </c>
      <c r="BZ58" s="20">
        <v>649</v>
      </c>
      <c r="CA58" s="20">
        <v>766</v>
      </c>
      <c r="CB58" s="20">
        <v>124</v>
      </c>
      <c r="CC58" s="20">
        <v>0</v>
      </c>
      <c r="CD58" s="21">
        <v>38700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4</v>
      </c>
      <c r="E59" s="20">
        <v>8</v>
      </c>
      <c r="F59" s="20">
        <v>45</v>
      </c>
      <c r="G59" s="20">
        <v>72</v>
      </c>
      <c r="H59" s="20">
        <v>68</v>
      </c>
      <c r="I59" s="20">
        <v>155</v>
      </c>
      <c r="J59" s="20">
        <v>0</v>
      </c>
      <c r="K59" s="20">
        <v>111</v>
      </c>
      <c r="L59" s="20">
        <v>30</v>
      </c>
      <c r="M59" s="20">
        <v>0</v>
      </c>
      <c r="N59" s="20">
        <v>0</v>
      </c>
      <c r="O59" s="20">
        <v>345</v>
      </c>
      <c r="P59" s="20">
        <v>2335</v>
      </c>
      <c r="Q59" s="20">
        <v>0</v>
      </c>
      <c r="R59" s="20">
        <v>0</v>
      </c>
      <c r="S59" s="20">
        <v>6</v>
      </c>
      <c r="T59" s="20">
        <v>49</v>
      </c>
      <c r="U59" s="20">
        <v>13</v>
      </c>
      <c r="V59" s="20">
        <v>5776</v>
      </c>
      <c r="W59" s="20">
        <v>0</v>
      </c>
      <c r="X59" s="20">
        <v>151</v>
      </c>
      <c r="Y59" s="20">
        <v>0</v>
      </c>
      <c r="Z59" s="20">
        <v>3</v>
      </c>
      <c r="AA59" s="20">
        <v>9</v>
      </c>
      <c r="AB59" s="20">
        <v>475</v>
      </c>
      <c r="AC59" s="20">
        <v>44</v>
      </c>
      <c r="AD59" s="20">
        <v>3</v>
      </c>
      <c r="AE59" s="20">
        <v>0</v>
      </c>
      <c r="AF59" s="20">
        <v>0</v>
      </c>
      <c r="AG59" s="20">
        <v>13</v>
      </c>
      <c r="AH59" s="20">
        <v>0</v>
      </c>
      <c r="AI59" s="20">
        <v>21</v>
      </c>
      <c r="AJ59" s="20">
        <v>0</v>
      </c>
      <c r="AK59" s="20">
        <v>849</v>
      </c>
      <c r="AL59" s="20">
        <v>196</v>
      </c>
      <c r="AM59" s="20">
        <v>23</v>
      </c>
      <c r="AN59" s="20">
        <v>0</v>
      </c>
      <c r="AO59" s="20">
        <v>8</v>
      </c>
      <c r="AP59" s="20">
        <v>62</v>
      </c>
      <c r="AQ59" s="20">
        <v>4</v>
      </c>
      <c r="AR59" s="20">
        <v>12</v>
      </c>
      <c r="AS59" s="20">
        <v>88</v>
      </c>
      <c r="AT59" s="20">
        <v>70</v>
      </c>
      <c r="AU59" s="20">
        <v>8</v>
      </c>
      <c r="AV59" s="20">
        <v>0</v>
      </c>
      <c r="AW59" s="20">
        <v>6</v>
      </c>
      <c r="AX59" s="20">
        <v>0</v>
      </c>
      <c r="AY59" s="20">
        <v>185</v>
      </c>
      <c r="AZ59" s="20">
        <v>25</v>
      </c>
      <c r="BA59" s="20">
        <v>0</v>
      </c>
      <c r="BB59" s="20">
        <v>37</v>
      </c>
      <c r="BC59" s="20">
        <v>37114</v>
      </c>
      <c r="BD59" s="20">
        <v>3</v>
      </c>
      <c r="BE59" s="20">
        <v>0</v>
      </c>
      <c r="BF59" s="20">
        <v>0</v>
      </c>
      <c r="BG59" s="20">
        <v>16</v>
      </c>
      <c r="BH59" s="20">
        <v>0</v>
      </c>
      <c r="BI59" s="20">
        <v>82</v>
      </c>
      <c r="BJ59" s="20">
        <v>0</v>
      </c>
      <c r="BK59" s="20">
        <v>0</v>
      </c>
      <c r="BL59" s="20">
        <v>85</v>
      </c>
      <c r="BM59" s="20">
        <v>0</v>
      </c>
      <c r="BN59" s="20">
        <v>106</v>
      </c>
      <c r="BO59" s="20">
        <v>0</v>
      </c>
      <c r="BP59" s="20">
        <v>4</v>
      </c>
      <c r="BQ59" s="20">
        <v>0</v>
      </c>
      <c r="BR59" s="20">
        <v>0</v>
      </c>
      <c r="BS59" s="20">
        <v>8</v>
      </c>
      <c r="BT59" s="20">
        <v>0</v>
      </c>
      <c r="BU59" s="20">
        <v>19</v>
      </c>
      <c r="BV59" s="20">
        <v>0</v>
      </c>
      <c r="BW59" s="20">
        <v>91</v>
      </c>
      <c r="BX59" s="20">
        <v>38</v>
      </c>
      <c r="BY59" s="20">
        <v>0</v>
      </c>
      <c r="BZ59" s="20">
        <v>29</v>
      </c>
      <c r="CA59" s="20">
        <v>50</v>
      </c>
      <c r="CB59" s="20">
        <v>135</v>
      </c>
      <c r="CC59" s="20">
        <v>0</v>
      </c>
      <c r="CD59" s="21">
        <v>49145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63</v>
      </c>
      <c r="F60" s="20">
        <v>3</v>
      </c>
      <c r="G60" s="20">
        <v>0</v>
      </c>
      <c r="H60" s="20">
        <v>0</v>
      </c>
      <c r="I60" s="20">
        <v>3</v>
      </c>
      <c r="J60" s="20">
        <v>0</v>
      </c>
      <c r="K60" s="20">
        <v>0</v>
      </c>
      <c r="L60" s="20">
        <v>10</v>
      </c>
      <c r="M60" s="20">
        <v>0</v>
      </c>
      <c r="N60" s="20">
        <v>0</v>
      </c>
      <c r="O60" s="20">
        <v>3</v>
      </c>
      <c r="P60" s="20">
        <v>5</v>
      </c>
      <c r="Q60" s="20">
        <v>170</v>
      </c>
      <c r="R60" s="20">
        <v>0</v>
      </c>
      <c r="S60" s="20">
        <v>0</v>
      </c>
      <c r="T60" s="20">
        <v>10</v>
      </c>
      <c r="U60" s="20">
        <v>0</v>
      </c>
      <c r="V60" s="20">
        <v>0</v>
      </c>
      <c r="W60" s="20">
        <v>0</v>
      </c>
      <c r="X60" s="20">
        <v>4</v>
      </c>
      <c r="Y60" s="20">
        <v>4</v>
      </c>
      <c r="Z60" s="20">
        <v>3</v>
      </c>
      <c r="AA60" s="20">
        <v>1593</v>
      </c>
      <c r="AB60" s="20">
        <v>3</v>
      </c>
      <c r="AC60" s="20">
        <v>7</v>
      </c>
      <c r="AD60" s="20">
        <v>4</v>
      </c>
      <c r="AE60" s="20">
        <v>110</v>
      </c>
      <c r="AF60" s="20">
        <v>0</v>
      </c>
      <c r="AG60" s="20">
        <v>5</v>
      </c>
      <c r="AH60" s="20">
        <v>0</v>
      </c>
      <c r="AI60" s="20">
        <v>15</v>
      </c>
      <c r="AJ60" s="20">
        <v>0</v>
      </c>
      <c r="AK60" s="20">
        <v>0</v>
      </c>
      <c r="AL60" s="20">
        <v>4</v>
      </c>
      <c r="AM60" s="20">
        <v>0</v>
      </c>
      <c r="AN60" s="20">
        <v>28</v>
      </c>
      <c r="AO60" s="20">
        <v>204</v>
      </c>
      <c r="AP60" s="20">
        <v>0</v>
      </c>
      <c r="AQ60" s="20">
        <v>0</v>
      </c>
      <c r="AR60" s="20">
        <v>4</v>
      </c>
      <c r="AS60" s="20">
        <v>0</v>
      </c>
      <c r="AT60" s="20">
        <v>6</v>
      </c>
      <c r="AU60" s="20">
        <v>15</v>
      </c>
      <c r="AV60" s="20">
        <v>3</v>
      </c>
      <c r="AW60" s="20">
        <v>8</v>
      </c>
      <c r="AX60" s="20">
        <v>0</v>
      </c>
      <c r="AY60" s="20">
        <v>6</v>
      </c>
      <c r="AZ60" s="20">
        <v>11</v>
      </c>
      <c r="BA60" s="20">
        <v>19</v>
      </c>
      <c r="BB60" s="20">
        <v>12</v>
      </c>
      <c r="BC60" s="20">
        <v>8</v>
      </c>
      <c r="BD60" s="20">
        <v>4448</v>
      </c>
      <c r="BE60" s="20">
        <v>0</v>
      </c>
      <c r="BF60" s="20">
        <v>0</v>
      </c>
      <c r="BG60" s="20">
        <v>0</v>
      </c>
      <c r="BH60" s="20">
        <v>0</v>
      </c>
      <c r="BI60" s="20">
        <v>6</v>
      </c>
      <c r="BJ60" s="20">
        <v>5</v>
      </c>
      <c r="BK60" s="20">
        <v>0</v>
      </c>
      <c r="BL60" s="20">
        <v>0</v>
      </c>
      <c r="BM60" s="20">
        <v>3</v>
      </c>
      <c r="BN60" s="20">
        <v>3</v>
      </c>
      <c r="BO60" s="20">
        <v>0</v>
      </c>
      <c r="BP60" s="20">
        <v>3</v>
      </c>
      <c r="BQ60" s="20">
        <v>0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5</v>
      </c>
      <c r="BX60" s="20">
        <v>11</v>
      </c>
      <c r="BY60" s="20">
        <v>0</v>
      </c>
      <c r="BZ60" s="20">
        <v>23</v>
      </c>
      <c r="CA60" s="20">
        <v>4</v>
      </c>
      <c r="CB60" s="20">
        <v>0</v>
      </c>
      <c r="CC60" s="20">
        <v>0</v>
      </c>
      <c r="CD60" s="21">
        <v>6889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6</v>
      </c>
      <c r="E61" s="20">
        <v>6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6</v>
      </c>
      <c r="M61" s="20">
        <v>0</v>
      </c>
      <c r="N61" s="20">
        <v>0</v>
      </c>
      <c r="O61" s="20">
        <v>0</v>
      </c>
      <c r="P61" s="20">
        <v>7</v>
      </c>
      <c r="Q61" s="20">
        <v>0</v>
      </c>
      <c r="R61" s="20">
        <v>6</v>
      </c>
      <c r="S61" s="20">
        <v>186</v>
      </c>
      <c r="T61" s="20">
        <v>7</v>
      </c>
      <c r="U61" s="20">
        <v>0</v>
      </c>
      <c r="V61" s="20">
        <v>4</v>
      </c>
      <c r="W61" s="20">
        <v>0</v>
      </c>
      <c r="X61" s="20">
        <v>0</v>
      </c>
      <c r="Y61" s="20">
        <v>59</v>
      </c>
      <c r="Z61" s="20">
        <v>5</v>
      </c>
      <c r="AA61" s="20">
        <v>0</v>
      </c>
      <c r="AB61" s="20">
        <v>3</v>
      </c>
      <c r="AC61" s="20">
        <v>23</v>
      </c>
      <c r="AD61" s="20">
        <v>4</v>
      </c>
      <c r="AE61" s="20">
        <v>0</v>
      </c>
      <c r="AF61" s="20">
        <v>0</v>
      </c>
      <c r="AG61" s="20">
        <v>0</v>
      </c>
      <c r="AH61" s="20">
        <v>3</v>
      </c>
      <c r="AI61" s="20">
        <v>4</v>
      </c>
      <c r="AJ61" s="20">
        <v>0</v>
      </c>
      <c r="AK61" s="20">
        <v>6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3</v>
      </c>
      <c r="AS61" s="20">
        <v>0</v>
      </c>
      <c r="AT61" s="20">
        <v>0</v>
      </c>
      <c r="AU61" s="20">
        <v>0</v>
      </c>
      <c r="AV61" s="20">
        <v>0</v>
      </c>
      <c r="AW61" s="20">
        <v>3</v>
      </c>
      <c r="AX61" s="20">
        <v>0</v>
      </c>
      <c r="AY61" s="20">
        <v>3</v>
      </c>
      <c r="AZ61" s="20">
        <v>0</v>
      </c>
      <c r="BA61" s="20">
        <v>0</v>
      </c>
      <c r="BB61" s="20">
        <v>0</v>
      </c>
      <c r="BC61" s="20">
        <v>10</v>
      </c>
      <c r="BD61" s="20">
        <v>0</v>
      </c>
      <c r="BE61" s="20">
        <v>4227</v>
      </c>
      <c r="BF61" s="20">
        <v>0</v>
      </c>
      <c r="BG61" s="20">
        <v>7</v>
      </c>
      <c r="BH61" s="20">
        <v>0</v>
      </c>
      <c r="BI61" s="20">
        <v>3</v>
      </c>
      <c r="BJ61" s="20">
        <v>0</v>
      </c>
      <c r="BK61" s="20">
        <v>0</v>
      </c>
      <c r="BL61" s="20">
        <v>0</v>
      </c>
      <c r="BM61" s="20">
        <v>60</v>
      </c>
      <c r="BN61" s="20">
        <v>0</v>
      </c>
      <c r="BO61" s="20">
        <v>0</v>
      </c>
      <c r="BP61" s="20">
        <v>0</v>
      </c>
      <c r="BQ61" s="20">
        <v>3</v>
      </c>
      <c r="BR61" s="20">
        <v>0</v>
      </c>
      <c r="BS61" s="20">
        <v>0</v>
      </c>
      <c r="BT61" s="20">
        <v>1476</v>
      </c>
      <c r="BU61" s="20">
        <v>0</v>
      </c>
      <c r="BV61" s="20">
        <v>4</v>
      </c>
      <c r="BW61" s="20">
        <v>0</v>
      </c>
      <c r="BX61" s="20">
        <v>0</v>
      </c>
      <c r="BY61" s="20">
        <v>0</v>
      </c>
      <c r="BZ61" s="20">
        <v>13</v>
      </c>
      <c r="CA61" s="20">
        <v>0</v>
      </c>
      <c r="CB61" s="20">
        <v>4</v>
      </c>
      <c r="CC61" s="20">
        <v>0</v>
      </c>
      <c r="CD61" s="21">
        <v>6171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4</v>
      </c>
      <c r="D62" s="20">
        <v>0</v>
      </c>
      <c r="E62" s="20">
        <v>0</v>
      </c>
      <c r="F62" s="20">
        <v>9</v>
      </c>
      <c r="G62" s="20">
        <v>0</v>
      </c>
      <c r="H62" s="20">
        <v>0</v>
      </c>
      <c r="I62" s="20">
        <v>4</v>
      </c>
      <c r="J62" s="20">
        <v>5</v>
      </c>
      <c r="K62" s="20">
        <v>13</v>
      </c>
      <c r="L62" s="20">
        <v>3</v>
      </c>
      <c r="M62" s="20">
        <v>0</v>
      </c>
      <c r="N62" s="20">
        <v>6</v>
      </c>
      <c r="O62" s="20">
        <v>10</v>
      </c>
      <c r="P62" s="20">
        <v>5</v>
      </c>
      <c r="Q62" s="20">
        <v>0</v>
      </c>
      <c r="R62" s="20">
        <v>0</v>
      </c>
      <c r="S62" s="20">
        <v>0</v>
      </c>
      <c r="T62" s="20">
        <v>16</v>
      </c>
      <c r="U62" s="20">
        <v>0</v>
      </c>
      <c r="V62" s="20">
        <v>0</v>
      </c>
      <c r="W62" s="20">
        <v>0</v>
      </c>
      <c r="X62" s="20">
        <v>4</v>
      </c>
      <c r="Y62" s="20">
        <v>0</v>
      </c>
      <c r="Z62" s="20">
        <v>4</v>
      </c>
      <c r="AA62" s="20">
        <v>13</v>
      </c>
      <c r="AB62" s="20">
        <v>10</v>
      </c>
      <c r="AC62" s="20">
        <v>6</v>
      </c>
      <c r="AD62" s="20">
        <v>5</v>
      </c>
      <c r="AE62" s="20">
        <v>0</v>
      </c>
      <c r="AF62" s="20">
        <v>0</v>
      </c>
      <c r="AG62" s="20">
        <v>11</v>
      </c>
      <c r="AH62" s="20">
        <v>0</v>
      </c>
      <c r="AI62" s="20">
        <v>18</v>
      </c>
      <c r="AJ62" s="20">
        <v>0</v>
      </c>
      <c r="AK62" s="20">
        <v>4</v>
      </c>
      <c r="AL62" s="20">
        <v>13</v>
      </c>
      <c r="AM62" s="20">
        <v>6</v>
      </c>
      <c r="AN62" s="20">
        <v>0</v>
      </c>
      <c r="AO62" s="20">
        <v>3</v>
      </c>
      <c r="AP62" s="20">
        <v>10</v>
      </c>
      <c r="AQ62" s="20">
        <v>48</v>
      </c>
      <c r="AR62" s="20">
        <v>7</v>
      </c>
      <c r="AS62" s="20">
        <v>21</v>
      </c>
      <c r="AT62" s="20">
        <v>9</v>
      </c>
      <c r="AU62" s="20">
        <v>3</v>
      </c>
      <c r="AV62" s="20">
        <v>0</v>
      </c>
      <c r="AW62" s="20">
        <v>77</v>
      </c>
      <c r="AX62" s="20">
        <v>0</v>
      </c>
      <c r="AY62" s="20">
        <v>3</v>
      </c>
      <c r="AZ62" s="20">
        <v>4</v>
      </c>
      <c r="BA62" s="20">
        <v>0</v>
      </c>
      <c r="BB62" s="20">
        <v>5</v>
      </c>
      <c r="BC62" s="20">
        <v>9</v>
      </c>
      <c r="BD62" s="20">
        <v>0</v>
      </c>
      <c r="BE62" s="20">
        <v>0</v>
      </c>
      <c r="BF62" s="20">
        <v>3377</v>
      </c>
      <c r="BG62" s="20">
        <v>37</v>
      </c>
      <c r="BH62" s="20">
        <v>0</v>
      </c>
      <c r="BI62" s="20">
        <v>13</v>
      </c>
      <c r="BJ62" s="20">
        <v>0</v>
      </c>
      <c r="BK62" s="20">
        <v>0</v>
      </c>
      <c r="BL62" s="20">
        <v>0</v>
      </c>
      <c r="BM62" s="20">
        <v>0</v>
      </c>
      <c r="BN62" s="20">
        <v>3</v>
      </c>
      <c r="BO62" s="20">
        <v>18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3</v>
      </c>
      <c r="BV62" s="20">
        <v>0</v>
      </c>
      <c r="BW62" s="20">
        <v>12</v>
      </c>
      <c r="BX62" s="20">
        <v>106</v>
      </c>
      <c r="BY62" s="20">
        <v>0</v>
      </c>
      <c r="BZ62" s="20">
        <v>9</v>
      </c>
      <c r="CA62" s="20">
        <v>7</v>
      </c>
      <c r="CB62" s="20">
        <v>134</v>
      </c>
      <c r="CC62" s="20">
        <v>0</v>
      </c>
      <c r="CD62" s="21">
        <v>4093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3</v>
      </c>
      <c r="F63" s="20">
        <v>1784</v>
      </c>
      <c r="G63" s="20">
        <v>4</v>
      </c>
      <c r="H63" s="20">
        <v>0</v>
      </c>
      <c r="I63" s="20">
        <v>7</v>
      </c>
      <c r="J63" s="20">
        <v>0</v>
      </c>
      <c r="K63" s="20">
        <v>124</v>
      </c>
      <c r="L63" s="20">
        <v>55</v>
      </c>
      <c r="M63" s="20">
        <v>0</v>
      </c>
      <c r="N63" s="20">
        <v>3</v>
      </c>
      <c r="O63" s="20">
        <v>16</v>
      </c>
      <c r="P63" s="20">
        <v>49</v>
      </c>
      <c r="Q63" s="20">
        <v>0</v>
      </c>
      <c r="R63" s="20">
        <v>0</v>
      </c>
      <c r="S63" s="20">
        <v>0</v>
      </c>
      <c r="T63" s="20">
        <v>315</v>
      </c>
      <c r="U63" s="20">
        <v>0</v>
      </c>
      <c r="V63" s="20">
        <v>18</v>
      </c>
      <c r="W63" s="20">
        <v>0</v>
      </c>
      <c r="X63" s="20">
        <v>15</v>
      </c>
      <c r="Y63" s="20">
        <v>0</v>
      </c>
      <c r="Z63" s="20">
        <v>0</v>
      </c>
      <c r="AA63" s="20">
        <v>12</v>
      </c>
      <c r="AB63" s="20">
        <v>24</v>
      </c>
      <c r="AC63" s="20">
        <v>6</v>
      </c>
      <c r="AD63" s="20">
        <v>3</v>
      </c>
      <c r="AE63" s="20">
        <v>0</v>
      </c>
      <c r="AF63" s="20">
        <v>0</v>
      </c>
      <c r="AG63" s="20">
        <v>13</v>
      </c>
      <c r="AH63" s="20">
        <v>0</v>
      </c>
      <c r="AI63" s="20">
        <v>176</v>
      </c>
      <c r="AJ63" s="20">
        <v>0</v>
      </c>
      <c r="AK63" s="20">
        <v>16</v>
      </c>
      <c r="AL63" s="20">
        <v>78</v>
      </c>
      <c r="AM63" s="20">
        <v>0</v>
      </c>
      <c r="AN63" s="20">
        <v>0</v>
      </c>
      <c r="AO63" s="20">
        <v>15</v>
      </c>
      <c r="AP63" s="20">
        <v>428</v>
      </c>
      <c r="AQ63" s="20">
        <v>7</v>
      </c>
      <c r="AR63" s="20">
        <v>16</v>
      </c>
      <c r="AS63" s="20">
        <v>144</v>
      </c>
      <c r="AT63" s="20">
        <v>37</v>
      </c>
      <c r="AU63" s="20">
        <v>45</v>
      </c>
      <c r="AV63" s="20">
        <v>0</v>
      </c>
      <c r="AW63" s="20">
        <v>93</v>
      </c>
      <c r="AX63" s="20">
        <v>0</v>
      </c>
      <c r="AY63" s="20">
        <v>38</v>
      </c>
      <c r="AZ63" s="20">
        <v>49</v>
      </c>
      <c r="BA63" s="20">
        <v>4</v>
      </c>
      <c r="BB63" s="20">
        <v>148</v>
      </c>
      <c r="BC63" s="20">
        <v>20</v>
      </c>
      <c r="BD63" s="20">
        <v>4</v>
      </c>
      <c r="BE63" s="20">
        <v>0</v>
      </c>
      <c r="BF63" s="20">
        <v>73</v>
      </c>
      <c r="BG63" s="20">
        <v>7255</v>
      </c>
      <c r="BH63" s="20">
        <v>0</v>
      </c>
      <c r="BI63" s="20">
        <v>20</v>
      </c>
      <c r="BJ63" s="20">
        <v>0</v>
      </c>
      <c r="BK63" s="20">
        <v>0</v>
      </c>
      <c r="BL63" s="20">
        <v>0</v>
      </c>
      <c r="BM63" s="20">
        <v>0</v>
      </c>
      <c r="BN63" s="20">
        <v>18</v>
      </c>
      <c r="BO63" s="20">
        <v>0</v>
      </c>
      <c r="BP63" s="20">
        <v>5</v>
      </c>
      <c r="BQ63" s="20">
        <v>0</v>
      </c>
      <c r="BR63" s="20">
        <v>0</v>
      </c>
      <c r="BS63" s="20">
        <v>0</v>
      </c>
      <c r="BT63" s="20">
        <v>0</v>
      </c>
      <c r="BU63" s="20">
        <v>3</v>
      </c>
      <c r="BV63" s="20">
        <v>0</v>
      </c>
      <c r="BW63" s="20">
        <v>156</v>
      </c>
      <c r="BX63" s="20">
        <v>1680</v>
      </c>
      <c r="BY63" s="20">
        <v>0</v>
      </c>
      <c r="BZ63" s="20">
        <v>17</v>
      </c>
      <c r="CA63" s="20">
        <v>70</v>
      </c>
      <c r="CB63" s="20">
        <v>214</v>
      </c>
      <c r="CC63" s="20">
        <v>0</v>
      </c>
      <c r="CD63" s="21">
        <v>13290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361</v>
      </c>
      <c r="E64" s="20">
        <v>48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3</v>
      </c>
      <c r="L64" s="20">
        <v>0</v>
      </c>
      <c r="M64" s="20">
        <v>49</v>
      </c>
      <c r="N64" s="20">
        <v>0</v>
      </c>
      <c r="O64" s="20">
        <v>0</v>
      </c>
      <c r="P64" s="20">
        <v>0</v>
      </c>
      <c r="Q64" s="20">
        <v>17</v>
      </c>
      <c r="R64" s="20">
        <v>0</v>
      </c>
      <c r="S64" s="20">
        <v>0</v>
      </c>
      <c r="T64" s="20">
        <v>0</v>
      </c>
      <c r="U64" s="20">
        <v>0</v>
      </c>
      <c r="V64" s="20">
        <v>4</v>
      </c>
      <c r="W64" s="20">
        <v>0</v>
      </c>
      <c r="X64" s="20">
        <v>0</v>
      </c>
      <c r="Y64" s="20">
        <v>4</v>
      </c>
      <c r="Z64" s="20">
        <v>0</v>
      </c>
      <c r="AA64" s="20">
        <v>22</v>
      </c>
      <c r="AB64" s="20">
        <v>0</v>
      </c>
      <c r="AC64" s="20">
        <v>9</v>
      </c>
      <c r="AD64" s="20">
        <v>0</v>
      </c>
      <c r="AE64" s="20">
        <v>0</v>
      </c>
      <c r="AF64" s="20">
        <v>0</v>
      </c>
      <c r="AG64" s="20">
        <v>0</v>
      </c>
      <c r="AH64" s="20">
        <v>68</v>
      </c>
      <c r="AI64" s="20">
        <v>0</v>
      </c>
      <c r="AJ64" s="20">
        <v>0</v>
      </c>
      <c r="AK64" s="20">
        <v>4</v>
      </c>
      <c r="AL64" s="20">
        <v>0</v>
      </c>
      <c r="AM64" s="20">
        <v>0</v>
      </c>
      <c r="AN64" s="20">
        <v>19</v>
      </c>
      <c r="AO64" s="20">
        <v>0</v>
      </c>
      <c r="AP64" s="20">
        <v>0</v>
      </c>
      <c r="AQ64" s="20">
        <v>0</v>
      </c>
      <c r="AR64" s="20">
        <v>4</v>
      </c>
      <c r="AS64" s="20">
        <v>0</v>
      </c>
      <c r="AT64" s="20">
        <v>0</v>
      </c>
      <c r="AU64" s="20">
        <v>4</v>
      </c>
      <c r="AV64" s="20">
        <v>5</v>
      </c>
      <c r="AW64" s="20">
        <v>0</v>
      </c>
      <c r="AX64" s="20">
        <v>0</v>
      </c>
      <c r="AY64" s="20">
        <v>6</v>
      </c>
      <c r="AZ64" s="20">
        <v>0</v>
      </c>
      <c r="BA64" s="20">
        <v>0</v>
      </c>
      <c r="BB64" s="20">
        <v>0</v>
      </c>
      <c r="BC64" s="20">
        <v>0</v>
      </c>
      <c r="BD64" s="20">
        <v>0</v>
      </c>
      <c r="BE64" s="20">
        <v>0</v>
      </c>
      <c r="BF64" s="20">
        <v>0</v>
      </c>
      <c r="BG64" s="20">
        <v>0</v>
      </c>
      <c r="BH64" s="20">
        <v>3964</v>
      </c>
      <c r="BI64" s="20">
        <v>0</v>
      </c>
      <c r="BJ64" s="20">
        <v>46</v>
      </c>
      <c r="BK64" s="20">
        <v>0</v>
      </c>
      <c r="BL64" s="20">
        <v>0</v>
      </c>
      <c r="BM64" s="20">
        <v>4</v>
      </c>
      <c r="BN64" s="20">
        <v>0</v>
      </c>
      <c r="BO64" s="20">
        <v>0</v>
      </c>
      <c r="BP64" s="20">
        <v>0</v>
      </c>
      <c r="BQ64" s="20">
        <v>0</v>
      </c>
      <c r="BR64" s="20">
        <v>0</v>
      </c>
      <c r="BS64" s="20">
        <v>0</v>
      </c>
      <c r="BT64" s="20">
        <v>3</v>
      </c>
      <c r="BU64" s="20">
        <v>0</v>
      </c>
      <c r="BV64" s="20">
        <v>3</v>
      </c>
      <c r="BW64" s="20">
        <v>7</v>
      </c>
      <c r="BX64" s="20">
        <v>3</v>
      </c>
      <c r="BY64" s="20">
        <v>0</v>
      </c>
      <c r="BZ64" s="20">
        <v>7</v>
      </c>
      <c r="CA64" s="20">
        <v>0</v>
      </c>
      <c r="CB64" s="20">
        <v>0</v>
      </c>
      <c r="CC64" s="20">
        <v>25</v>
      </c>
      <c r="CD64" s="21">
        <v>4726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0</v>
      </c>
      <c r="D65" s="20">
        <v>0</v>
      </c>
      <c r="E65" s="20">
        <v>95</v>
      </c>
      <c r="F65" s="20">
        <v>1262</v>
      </c>
      <c r="G65" s="20">
        <v>19</v>
      </c>
      <c r="H65" s="20">
        <v>51</v>
      </c>
      <c r="I65" s="20">
        <v>3184</v>
      </c>
      <c r="J65" s="20">
        <v>6</v>
      </c>
      <c r="K65" s="20">
        <v>2743</v>
      </c>
      <c r="L65" s="20">
        <v>2130</v>
      </c>
      <c r="M65" s="20">
        <v>0</v>
      </c>
      <c r="N65" s="20">
        <v>10</v>
      </c>
      <c r="O65" s="20">
        <v>375</v>
      </c>
      <c r="P65" s="20">
        <v>1741</v>
      </c>
      <c r="Q65" s="20">
        <v>4</v>
      </c>
      <c r="R65" s="20">
        <v>8</v>
      </c>
      <c r="S65" s="20">
        <v>10</v>
      </c>
      <c r="T65" s="20">
        <v>2103</v>
      </c>
      <c r="U65" s="20">
        <v>10</v>
      </c>
      <c r="V65" s="20">
        <v>821</v>
      </c>
      <c r="W65" s="20">
        <v>5</v>
      </c>
      <c r="X65" s="20">
        <v>5109</v>
      </c>
      <c r="Y65" s="20">
        <v>0</v>
      </c>
      <c r="Z65" s="20">
        <v>27</v>
      </c>
      <c r="AA65" s="20">
        <v>38</v>
      </c>
      <c r="AB65" s="20">
        <v>1084</v>
      </c>
      <c r="AC65" s="20">
        <v>613</v>
      </c>
      <c r="AD65" s="20">
        <v>12</v>
      </c>
      <c r="AE65" s="20">
        <v>51</v>
      </c>
      <c r="AF65" s="20">
        <v>0</v>
      </c>
      <c r="AG65" s="20">
        <v>2019</v>
      </c>
      <c r="AH65" s="20">
        <v>4</v>
      </c>
      <c r="AI65" s="20">
        <v>1376</v>
      </c>
      <c r="AJ65" s="20">
        <v>6</v>
      </c>
      <c r="AK65" s="20">
        <v>2597</v>
      </c>
      <c r="AL65" s="20">
        <v>1265</v>
      </c>
      <c r="AM65" s="20">
        <v>30</v>
      </c>
      <c r="AN65" s="20">
        <v>0</v>
      </c>
      <c r="AO65" s="20">
        <v>310</v>
      </c>
      <c r="AP65" s="20">
        <v>1183</v>
      </c>
      <c r="AQ65" s="20">
        <v>10</v>
      </c>
      <c r="AR65" s="20">
        <v>2075</v>
      </c>
      <c r="AS65" s="20">
        <v>804</v>
      </c>
      <c r="AT65" s="20">
        <v>3780</v>
      </c>
      <c r="AU65" s="20">
        <v>1382</v>
      </c>
      <c r="AV65" s="20">
        <v>11</v>
      </c>
      <c r="AW65" s="20">
        <v>132</v>
      </c>
      <c r="AX65" s="20">
        <v>4</v>
      </c>
      <c r="AY65" s="20">
        <v>2541</v>
      </c>
      <c r="AZ65" s="20">
        <v>1989</v>
      </c>
      <c r="BA65" s="20">
        <v>235</v>
      </c>
      <c r="BB65" s="20">
        <v>2837</v>
      </c>
      <c r="BC65" s="20">
        <v>634</v>
      </c>
      <c r="BD65" s="20">
        <v>25</v>
      </c>
      <c r="BE65" s="20">
        <v>4</v>
      </c>
      <c r="BF65" s="20">
        <v>9</v>
      </c>
      <c r="BG65" s="20">
        <v>494</v>
      </c>
      <c r="BH65" s="20">
        <v>0</v>
      </c>
      <c r="BI65" s="20">
        <v>13972</v>
      </c>
      <c r="BJ65" s="20">
        <v>8</v>
      </c>
      <c r="BK65" s="20">
        <v>6</v>
      </c>
      <c r="BL65" s="20">
        <v>19</v>
      </c>
      <c r="BM65" s="20">
        <v>0</v>
      </c>
      <c r="BN65" s="20">
        <v>4038</v>
      </c>
      <c r="BO65" s="20">
        <v>8</v>
      </c>
      <c r="BP65" s="20">
        <v>90</v>
      </c>
      <c r="BQ65" s="20">
        <v>5</v>
      </c>
      <c r="BR65" s="20">
        <v>0</v>
      </c>
      <c r="BS65" s="20">
        <v>5</v>
      </c>
      <c r="BT65" s="20">
        <v>8</v>
      </c>
      <c r="BU65" s="20">
        <v>12</v>
      </c>
      <c r="BV65" s="20">
        <v>0</v>
      </c>
      <c r="BW65" s="20">
        <v>1764</v>
      </c>
      <c r="BX65" s="20">
        <v>1421</v>
      </c>
      <c r="BY65" s="20">
        <v>11</v>
      </c>
      <c r="BZ65" s="20">
        <v>3520</v>
      </c>
      <c r="CA65" s="20">
        <v>2402</v>
      </c>
      <c r="CB65" s="20">
        <v>662</v>
      </c>
      <c r="CC65" s="20">
        <v>0</v>
      </c>
      <c r="CD65" s="21">
        <v>75282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52</v>
      </c>
      <c r="E66" s="20">
        <v>345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5</v>
      </c>
      <c r="L66" s="20">
        <v>0</v>
      </c>
      <c r="M66" s="20">
        <v>0</v>
      </c>
      <c r="N66" s="20">
        <v>0</v>
      </c>
      <c r="O66" s="20">
        <v>0</v>
      </c>
      <c r="P66" s="20">
        <v>3</v>
      </c>
      <c r="Q66" s="20">
        <v>94</v>
      </c>
      <c r="R66" s="20">
        <v>0</v>
      </c>
      <c r="S66" s="20">
        <v>7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33</v>
      </c>
      <c r="AA66" s="20">
        <v>0</v>
      </c>
      <c r="AB66" s="20">
        <v>0</v>
      </c>
      <c r="AC66" s="20">
        <v>3</v>
      </c>
      <c r="AD66" s="20">
        <v>0</v>
      </c>
      <c r="AE66" s="20">
        <v>15</v>
      </c>
      <c r="AF66" s="20">
        <v>0</v>
      </c>
      <c r="AG66" s="20">
        <v>0</v>
      </c>
      <c r="AH66" s="20">
        <v>0</v>
      </c>
      <c r="AI66" s="20">
        <v>4</v>
      </c>
      <c r="AJ66" s="20">
        <v>0</v>
      </c>
      <c r="AK66" s="20">
        <v>0</v>
      </c>
      <c r="AL66" s="20">
        <v>0</v>
      </c>
      <c r="AM66" s="20">
        <v>0</v>
      </c>
      <c r="AN66" s="20">
        <v>4</v>
      </c>
      <c r="AO66" s="20">
        <v>0</v>
      </c>
      <c r="AP66" s="20">
        <v>0</v>
      </c>
      <c r="AQ66" s="20">
        <v>0</v>
      </c>
      <c r="AR66" s="20">
        <v>3</v>
      </c>
      <c r="AS66" s="20">
        <v>0</v>
      </c>
      <c r="AT66" s="20">
        <v>0</v>
      </c>
      <c r="AU66" s="20">
        <v>4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43</v>
      </c>
      <c r="BB66" s="20">
        <v>0</v>
      </c>
      <c r="BC66" s="20">
        <v>0</v>
      </c>
      <c r="BD66" s="20">
        <v>0</v>
      </c>
      <c r="BE66" s="20">
        <v>0</v>
      </c>
      <c r="BF66" s="20">
        <v>0</v>
      </c>
      <c r="BG66" s="20">
        <v>0</v>
      </c>
      <c r="BH66" s="20">
        <v>17</v>
      </c>
      <c r="BI66" s="20">
        <v>0</v>
      </c>
      <c r="BJ66" s="20">
        <v>1308</v>
      </c>
      <c r="BK66" s="20">
        <v>0</v>
      </c>
      <c r="BL66" s="20">
        <v>0</v>
      </c>
      <c r="BM66" s="20">
        <v>4</v>
      </c>
      <c r="BN66" s="20">
        <v>0</v>
      </c>
      <c r="BO66" s="20">
        <v>0</v>
      </c>
      <c r="BP66" s="20">
        <v>0</v>
      </c>
      <c r="BQ66" s="20">
        <v>0</v>
      </c>
      <c r="BR66" s="20">
        <v>0</v>
      </c>
      <c r="BS66" s="20">
        <v>4</v>
      </c>
      <c r="BT66" s="20">
        <v>3</v>
      </c>
      <c r="BU66" s="20">
        <v>0</v>
      </c>
      <c r="BV66" s="20">
        <v>0</v>
      </c>
      <c r="BW66" s="20">
        <v>0</v>
      </c>
      <c r="BX66" s="20">
        <v>3</v>
      </c>
      <c r="BY66" s="20">
        <v>0</v>
      </c>
      <c r="BZ66" s="20">
        <v>4</v>
      </c>
      <c r="CA66" s="20">
        <v>0</v>
      </c>
      <c r="CB66" s="20">
        <v>0</v>
      </c>
      <c r="CC66" s="20">
        <v>0</v>
      </c>
      <c r="CD66" s="21">
        <v>1974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3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9</v>
      </c>
      <c r="AA67" s="20">
        <v>0</v>
      </c>
      <c r="AB67" s="20">
        <v>0</v>
      </c>
      <c r="AC67" s="20">
        <v>804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4</v>
      </c>
      <c r="AS67" s="20">
        <v>0</v>
      </c>
      <c r="AT67" s="20">
        <v>0</v>
      </c>
      <c r="AU67" s="20">
        <v>3</v>
      </c>
      <c r="AV67" s="20">
        <v>0</v>
      </c>
      <c r="AW67" s="20">
        <v>0</v>
      </c>
      <c r="AX67" s="20">
        <v>0</v>
      </c>
      <c r="AY67" s="20">
        <v>5</v>
      </c>
      <c r="AZ67" s="20">
        <v>0</v>
      </c>
      <c r="BA67" s="20">
        <v>0</v>
      </c>
      <c r="BB67" s="20">
        <v>6</v>
      </c>
      <c r="BC67" s="20">
        <v>12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3</v>
      </c>
      <c r="BJ67" s="20">
        <v>0</v>
      </c>
      <c r="BK67" s="20">
        <v>394</v>
      </c>
      <c r="BL67" s="20">
        <v>0</v>
      </c>
      <c r="BM67" s="20">
        <v>0</v>
      </c>
      <c r="BN67" s="20">
        <v>3</v>
      </c>
      <c r="BO67" s="20">
        <v>0</v>
      </c>
      <c r="BP67" s="20">
        <v>9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3</v>
      </c>
      <c r="BX67" s="20">
        <v>0</v>
      </c>
      <c r="BY67" s="20">
        <v>0</v>
      </c>
      <c r="BZ67" s="20">
        <v>8</v>
      </c>
      <c r="CA67" s="20">
        <v>3</v>
      </c>
      <c r="CB67" s="20">
        <v>0</v>
      </c>
      <c r="CC67" s="20">
        <v>0</v>
      </c>
      <c r="CD67" s="21">
        <v>1277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5</v>
      </c>
      <c r="F68" s="20">
        <v>3</v>
      </c>
      <c r="G68" s="20">
        <v>888</v>
      </c>
      <c r="H68" s="20">
        <v>239</v>
      </c>
      <c r="I68" s="20">
        <v>6</v>
      </c>
      <c r="J68" s="20">
        <v>0</v>
      </c>
      <c r="K68" s="20">
        <v>23</v>
      </c>
      <c r="L68" s="20">
        <v>0</v>
      </c>
      <c r="M68" s="20">
        <v>0</v>
      </c>
      <c r="N68" s="20">
        <v>6</v>
      </c>
      <c r="O68" s="20">
        <v>125</v>
      </c>
      <c r="P68" s="20">
        <v>87</v>
      </c>
      <c r="Q68" s="20">
        <v>0</v>
      </c>
      <c r="R68" s="20">
        <v>0</v>
      </c>
      <c r="S68" s="20">
        <v>0</v>
      </c>
      <c r="T68" s="20">
        <v>8</v>
      </c>
      <c r="U68" s="20">
        <v>3</v>
      </c>
      <c r="V68" s="20">
        <v>20</v>
      </c>
      <c r="W68" s="20">
        <v>0</v>
      </c>
      <c r="X68" s="20">
        <v>9</v>
      </c>
      <c r="Y68" s="20">
        <v>0</v>
      </c>
      <c r="Z68" s="20">
        <v>0</v>
      </c>
      <c r="AA68" s="20">
        <v>3</v>
      </c>
      <c r="AB68" s="20">
        <v>5</v>
      </c>
      <c r="AC68" s="20">
        <v>5</v>
      </c>
      <c r="AD68" s="20">
        <v>6</v>
      </c>
      <c r="AE68" s="20">
        <v>0</v>
      </c>
      <c r="AF68" s="20">
        <v>0</v>
      </c>
      <c r="AG68" s="20">
        <v>0</v>
      </c>
      <c r="AH68" s="20">
        <v>0</v>
      </c>
      <c r="AI68" s="20">
        <v>10</v>
      </c>
      <c r="AJ68" s="20">
        <v>0</v>
      </c>
      <c r="AK68" s="20">
        <v>7</v>
      </c>
      <c r="AL68" s="20">
        <v>12</v>
      </c>
      <c r="AM68" s="20">
        <v>228</v>
      </c>
      <c r="AN68" s="20">
        <v>0</v>
      </c>
      <c r="AO68" s="20">
        <v>0</v>
      </c>
      <c r="AP68" s="20">
        <v>9</v>
      </c>
      <c r="AQ68" s="20">
        <v>0</v>
      </c>
      <c r="AR68" s="20">
        <v>3</v>
      </c>
      <c r="AS68" s="20">
        <v>6</v>
      </c>
      <c r="AT68" s="20">
        <v>9</v>
      </c>
      <c r="AU68" s="20">
        <v>0</v>
      </c>
      <c r="AV68" s="20">
        <v>0</v>
      </c>
      <c r="AW68" s="20">
        <v>0</v>
      </c>
      <c r="AX68" s="20">
        <v>5</v>
      </c>
      <c r="AY68" s="20">
        <v>17</v>
      </c>
      <c r="AZ68" s="20">
        <v>6</v>
      </c>
      <c r="BA68" s="20">
        <v>0</v>
      </c>
      <c r="BB68" s="20">
        <v>5</v>
      </c>
      <c r="BC68" s="20">
        <v>62</v>
      </c>
      <c r="BD68" s="20">
        <v>3</v>
      </c>
      <c r="BE68" s="20">
        <v>5</v>
      </c>
      <c r="BF68" s="20">
        <v>0</v>
      </c>
      <c r="BG68" s="20">
        <v>0</v>
      </c>
      <c r="BH68" s="20">
        <v>0</v>
      </c>
      <c r="BI68" s="20">
        <v>3</v>
      </c>
      <c r="BJ68" s="20">
        <v>0</v>
      </c>
      <c r="BK68" s="20">
        <v>0</v>
      </c>
      <c r="BL68" s="20">
        <v>8658</v>
      </c>
      <c r="BM68" s="20">
        <v>0</v>
      </c>
      <c r="BN68" s="20">
        <v>10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91</v>
      </c>
      <c r="BV68" s="20">
        <v>0</v>
      </c>
      <c r="BW68" s="20">
        <v>22</v>
      </c>
      <c r="BX68" s="20">
        <v>7</v>
      </c>
      <c r="BY68" s="20">
        <v>0</v>
      </c>
      <c r="BZ68" s="20">
        <v>3</v>
      </c>
      <c r="CA68" s="20">
        <v>11</v>
      </c>
      <c r="CB68" s="20">
        <v>12</v>
      </c>
      <c r="CC68" s="20">
        <v>0</v>
      </c>
      <c r="CD68" s="21">
        <v>10642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28</v>
      </c>
      <c r="E69" s="20">
        <v>23</v>
      </c>
      <c r="F69" s="20">
        <v>0</v>
      </c>
      <c r="G69" s="20">
        <v>0</v>
      </c>
      <c r="H69" s="20">
        <v>0</v>
      </c>
      <c r="I69" s="20">
        <v>8</v>
      </c>
      <c r="J69" s="20">
        <v>0</v>
      </c>
      <c r="K69" s="20">
        <v>10</v>
      </c>
      <c r="L69" s="20">
        <v>0</v>
      </c>
      <c r="M69" s="20">
        <v>0</v>
      </c>
      <c r="N69" s="20">
        <v>0</v>
      </c>
      <c r="O69" s="20">
        <v>0</v>
      </c>
      <c r="P69" s="20">
        <v>8</v>
      </c>
      <c r="Q69" s="20">
        <v>0</v>
      </c>
      <c r="R69" s="20">
        <v>0</v>
      </c>
      <c r="S69" s="20">
        <v>12</v>
      </c>
      <c r="T69" s="20">
        <v>4</v>
      </c>
      <c r="U69" s="20">
        <v>0</v>
      </c>
      <c r="V69" s="20">
        <v>3</v>
      </c>
      <c r="W69" s="20">
        <v>0</v>
      </c>
      <c r="X69" s="20">
        <v>0</v>
      </c>
      <c r="Y69" s="20">
        <v>266</v>
      </c>
      <c r="Z69" s="20">
        <v>5</v>
      </c>
      <c r="AA69" s="20">
        <v>4</v>
      </c>
      <c r="AB69" s="20">
        <v>0</v>
      </c>
      <c r="AC69" s="20">
        <v>23</v>
      </c>
      <c r="AD69" s="20">
        <v>0</v>
      </c>
      <c r="AE69" s="20">
        <v>0</v>
      </c>
      <c r="AF69" s="20">
        <v>0</v>
      </c>
      <c r="AG69" s="20">
        <v>0</v>
      </c>
      <c r="AH69" s="20">
        <v>18</v>
      </c>
      <c r="AI69" s="20">
        <v>9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4</v>
      </c>
      <c r="AP69" s="20">
        <v>0</v>
      </c>
      <c r="AQ69" s="20">
        <v>0</v>
      </c>
      <c r="AR69" s="20">
        <v>4</v>
      </c>
      <c r="AS69" s="20">
        <v>0</v>
      </c>
      <c r="AT69" s="20">
        <v>8</v>
      </c>
      <c r="AU69" s="20">
        <v>3</v>
      </c>
      <c r="AV69" s="20">
        <v>5</v>
      </c>
      <c r="AW69" s="20">
        <v>0</v>
      </c>
      <c r="AX69" s="20">
        <v>0</v>
      </c>
      <c r="AY69" s="20">
        <v>3</v>
      </c>
      <c r="AZ69" s="20">
        <v>0</v>
      </c>
      <c r="BA69" s="20">
        <v>3</v>
      </c>
      <c r="BB69" s="20">
        <v>0</v>
      </c>
      <c r="BC69" s="20">
        <v>0</v>
      </c>
      <c r="BD69" s="20">
        <v>0</v>
      </c>
      <c r="BE69" s="20">
        <v>184</v>
      </c>
      <c r="BF69" s="20">
        <v>0</v>
      </c>
      <c r="BG69" s="20">
        <v>0</v>
      </c>
      <c r="BH69" s="20">
        <v>0</v>
      </c>
      <c r="BI69" s="20">
        <v>0</v>
      </c>
      <c r="BJ69" s="20">
        <v>0</v>
      </c>
      <c r="BK69" s="20">
        <v>0</v>
      </c>
      <c r="BL69" s="20">
        <v>0</v>
      </c>
      <c r="BM69" s="20">
        <v>6395</v>
      </c>
      <c r="BN69" s="20">
        <v>5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47</v>
      </c>
      <c r="BU69" s="20">
        <v>0</v>
      </c>
      <c r="BV69" s="20">
        <v>16</v>
      </c>
      <c r="BW69" s="20">
        <v>3</v>
      </c>
      <c r="BX69" s="20">
        <v>5</v>
      </c>
      <c r="BY69" s="20">
        <v>0</v>
      </c>
      <c r="BZ69" s="20">
        <v>6</v>
      </c>
      <c r="CA69" s="20">
        <v>0</v>
      </c>
      <c r="CB69" s="20">
        <v>3</v>
      </c>
      <c r="CC69" s="20">
        <v>0</v>
      </c>
      <c r="CD69" s="21">
        <v>7128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0</v>
      </c>
      <c r="D70" s="20">
        <v>0</v>
      </c>
      <c r="E70" s="20">
        <v>26</v>
      </c>
      <c r="F70" s="20">
        <v>657</v>
      </c>
      <c r="G70" s="20">
        <v>22</v>
      </c>
      <c r="H70" s="20">
        <v>42</v>
      </c>
      <c r="I70" s="20">
        <v>1774</v>
      </c>
      <c r="J70" s="20">
        <v>0</v>
      </c>
      <c r="K70" s="20">
        <v>3851</v>
      </c>
      <c r="L70" s="20">
        <v>649</v>
      </c>
      <c r="M70" s="20">
        <v>0</v>
      </c>
      <c r="N70" s="20">
        <v>0</v>
      </c>
      <c r="O70" s="20">
        <v>442</v>
      </c>
      <c r="P70" s="20">
        <v>2055</v>
      </c>
      <c r="Q70" s="20">
        <v>0</v>
      </c>
      <c r="R70" s="20">
        <v>8</v>
      </c>
      <c r="S70" s="20">
        <v>4</v>
      </c>
      <c r="T70" s="20">
        <v>1091</v>
      </c>
      <c r="U70" s="20">
        <v>3</v>
      </c>
      <c r="V70" s="20">
        <v>704</v>
      </c>
      <c r="W70" s="20">
        <v>0</v>
      </c>
      <c r="X70" s="20">
        <v>4701</v>
      </c>
      <c r="Y70" s="20">
        <v>4</v>
      </c>
      <c r="Z70" s="20">
        <v>13</v>
      </c>
      <c r="AA70" s="20">
        <v>29</v>
      </c>
      <c r="AB70" s="20">
        <v>1415</v>
      </c>
      <c r="AC70" s="20">
        <v>203</v>
      </c>
      <c r="AD70" s="20">
        <v>4</v>
      </c>
      <c r="AE70" s="20">
        <v>17</v>
      </c>
      <c r="AF70" s="20">
        <v>0</v>
      </c>
      <c r="AG70" s="20">
        <v>566</v>
      </c>
      <c r="AH70" s="20">
        <v>0</v>
      </c>
      <c r="AI70" s="20">
        <v>456</v>
      </c>
      <c r="AJ70" s="20">
        <v>4</v>
      </c>
      <c r="AK70" s="20">
        <v>2063</v>
      </c>
      <c r="AL70" s="20">
        <v>1424</v>
      </c>
      <c r="AM70" s="20">
        <v>19</v>
      </c>
      <c r="AN70" s="20">
        <v>0</v>
      </c>
      <c r="AO70" s="20">
        <v>92</v>
      </c>
      <c r="AP70" s="20">
        <v>898</v>
      </c>
      <c r="AQ70" s="20">
        <v>3</v>
      </c>
      <c r="AR70" s="20">
        <v>717</v>
      </c>
      <c r="AS70" s="20">
        <v>660</v>
      </c>
      <c r="AT70" s="20">
        <v>1716</v>
      </c>
      <c r="AU70" s="20">
        <v>350</v>
      </c>
      <c r="AV70" s="20">
        <v>0</v>
      </c>
      <c r="AW70" s="20">
        <v>45</v>
      </c>
      <c r="AX70" s="20">
        <v>7</v>
      </c>
      <c r="AY70" s="20">
        <v>3898</v>
      </c>
      <c r="AZ70" s="20">
        <v>654</v>
      </c>
      <c r="BA70" s="20">
        <v>41</v>
      </c>
      <c r="BB70" s="20">
        <v>1089</v>
      </c>
      <c r="BC70" s="20">
        <v>450</v>
      </c>
      <c r="BD70" s="20">
        <v>13</v>
      </c>
      <c r="BE70" s="20">
        <v>4</v>
      </c>
      <c r="BF70" s="20">
        <v>22</v>
      </c>
      <c r="BG70" s="20">
        <v>265</v>
      </c>
      <c r="BH70" s="20">
        <v>0</v>
      </c>
      <c r="BI70" s="20">
        <v>3061</v>
      </c>
      <c r="BJ70" s="20">
        <v>0</v>
      </c>
      <c r="BK70" s="20">
        <v>0</v>
      </c>
      <c r="BL70" s="20">
        <v>17</v>
      </c>
      <c r="BM70" s="20">
        <v>0</v>
      </c>
      <c r="BN70" s="20">
        <v>12585</v>
      </c>
      <c r="BO70" s="20">
        <v>7</v>
      </c>
      <c r="BP70" s="20">
        <v>36</v>
      </c>
      <c r="BQ70" s="20">
        <v>0</v>
      </c>
      <c r="BR70" s="20">
        <v>0</v>
      </c>
      <c r="BS70" s="20">
        <v>8</v>
      </c>
      <c r="BT70" s="20">
        <v>0</v>
      </c>
      <c r="BU70" s="20">
        <v>4</v>
      </c>
      <c r="BV70" s="20">
        <v>0</v>
      </c>
      <c r="BW70" s="20">
        <v>1942</v>
      </c>
      <c r="BX70" s="20">
        <v>595</v>
      </c>
      <c r="BY70" s="20">
        <v>3</v>
      </c>
      <c r="BZ70" s="20">
        <v>846</v>
      </c>
      <c r="CA70" s="20">
        <v>1780</v>
      </c>
      <c r="CB70" s="20">
        <v>569</v>
      </c>
      <c r="CC70" s="20">
        <v>0</v>
      </c>
      <c r="CD70" s="21">
        <v>54676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8</v>
      </c>
      <c r="G71" s="20">
        <v>0</v>
      </c>
      <c r="H71" s="20">
        <v>0</v>
      </c>
      <c r="I71" s="20">
        <v>3</v>
      </c>
      <c r="J71" s="20">
        <v>111</v>
      </c>
      <c r="K71" s="20">
        <v>17</v>
      </c>
      <c r="L71" s="20">
        <v>3</v>
      </c>
      <c r="M71" s="20">
        <v>0</v>
      </c>
      <c r="N71" s="20">
        <v>18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9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25</v>
      </c>
      <c r="AB71" s="20">
        <v>0</v>
      </c>
      <c r="AC71" s="20">
        <v>6</v>
      </c>
      <c r="AD71" s="20">
        <v>152</v>
      </c>
      <c r="AE71" s="20">
        <v>0</v>
      </c>
      <c r="AF71" s="20">
        <v>0</v>
      </c>
      <c r="AG71" s="20">
        <v>0</v>
      </c>
      <c r="AH71" s="20">
        <v>0</v>
      </c>
      <c r="AI71" s="20">
        <v>9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7</v>
      </c>
      <c r="AP71" s="20">
        <v>0</v>
      </c>
      <c r="AQ71" s="20">
        <v>21</v>
      </c>
      <c r="AR71" s="20">
        <v>3</v>
      </c>
      <c r="AS71" s="20">
        <v>0</v>
      </c>
      <c r="AT71" s="20">
        <v>3</v>
      </c>
      <c r="AU71" s="20">
        <v>0</v>
      </c>
      <c r="AV71" s="20">
        <v>0</v>
      </c>
      <c r="AW71" s="20">
        <v>245</v>
      </c>
      <c r="AX71" s="20">
        <v>12</v>
      </c>
      <c r="AY71" s="20">
        <v>0</v>
      </c>
      <c r="AZ71" s="20">
        <v>0</v>
      </c>
      <c r="BA71" s="20">
        <v>3</v>
      </c>
      <c r="BB71" s="20">
        <v>8</v>
      </c>
      <c r="BC71" s="20">
        <v>6</v>
      </c>
      <c r="BD71" s="20">
        <v>0</v>
      </c>
      <c r="BE71" s="20">
        <v>0</v>
      </c>
      <c r="BF71" s="20">
        <v>32</v>
      </c>
      <c r="BG71" s="20">
        <v>4</v>
      </c>
      <c r="BH71" s="20">
        <v>0</v>
      </c>
      <c r="BI71" s="20">
        <v>7</v>
      </c>
      <c r="BJ71" s="20">
        <v>0</v>
      </c>
      <c r="BK71" s="20">
        <v>0</v>
      </c>
      <c r="BL71" s="20">
        <v>0</v>
      </c>
      <c r="BM71" s="20">
        <v>0</v>
      </c>
      <c r="BN71" s="20">
        <v>13</v>
      </c>
      <c r="BO71" s="20">
        <v>2730</v>
      </c>
      <c r="BP71" s="20">
        <v>4</v>
      </c>
      <c r="BQ71" s="20">
        <v>0</v>
      </c>
      <c r="BR71" s="20">
        <v>0</v>
      </c>
      <c r="BS71" s="20">
        <v>16</v>
      </c>
      <c r="BT71" s="20">
        <v>0</v>
      </c>
      <c r="BU71" s="20">
        <v>0</v>
      </c>
      <c r="BV71" s="20">
        <v>0</v>
      </c>
      <c r="BW71" s="20">
        <v>7</v>
      </c>
      <c r="BX71" s="20">
        <v>7</v>
      </c>
      <c r="BY71" s="20">
        <v>0</v>
      </c>
      <c r="BZ71" s="20">
        <v>0</v>
      </c>
      <c r="CA71" s="20">
        <v>6</v>
      </c>
      <c r="CB71" s="20">
        <v>11</v>
      </c>
      <c r="CC71" s="20">
        <v>0</v>
      </c>
      <c r="CD71" s="21">
        <v>3508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0</v>
      </c>
      <c r="E72" s="20">
        <v>20</v>
      </c>
      <c r="F72" s="20">
        <v>5</v>
      </c>
      <c r="G72" s="20">
        <v>0</v>
      </c>
      <c r="H72" s="20">
        <v>0</v>
      </c>
      <c r="I72" s="20">
        <v>8</v>
      </c>
      <c r="J72" s="20">
        <v>0</v>
      </c>
      <c r="K72" s="20">
        <v>12</v>
      </c>
      <c r="L72" s="20">
        <v>4</v>
      </c>
      <c r="M72" s="20">
        <v>0</v>
      </c>
      <c r="N72" s="20">
        <v>0</v>
      </c>
      <c r="O72" s="20">
        <v>0</v>
      </c>
      <c r="P72" s="20">
        <v>3</v>
      </c>
      <c r="Q72" s="20">
        <v>0</v>
      </c>
      <c r="R72" s="20">
        <v>164</v>
      </c>
      <c r="S72" s="20">
        <v>5</v>
      </c>
      <c r="T72" s="20">
        <v>11</v>
      </c>
      <c r="U72" s="20">
        <v>0</v>
      </c>
      <c r="V72" s="20">
        <v>4</v>
      </c>
      <c r="W72" s="20">
        <v>0</v>
      </c>
      <c r="X72" s="20">
        <v>6</v>
      </c>
      <c r="Y72" s="20">
        <v>4</v>
      </c>
      <c r="Z72" s="20">
        <v>126</v>
      </c>
      <c r="AA72" s="20">
        <v>0</v>
      </c>
      <c r="AB72" s="20">
        <v>0</v>
      </c>
      <c r="AC72" s="20">
        <v>2203</v>
      </c>
      <c r="AD72" s="20">
        <v>0</v>
      </c>
      <c r="AE72" s="20">
        <v>0</v>
      </c>
      <c r="AF72" s="20">
        <v>0</v>
      </c>
      <c r="AG72" s="20">
        <v>11</v>
      </c>
      <c r="AH72" s="20">
        <v>0</v>
      </c>
      <c r="AI72" s="20">
        <v>12</v>
      </c>
      <c r="AJ72" s="20">
        <v>4</v>
      </c>
      <c r="AK72" s="20">
        <v>3</v>
      </c>
      <c r="AL72" s="20">
        <v>0</v>
      </c>
      <c r="AM72" s="20">
        <v>0</v>
      </c>
      <c r="AN72" s="20">
        <v>0</v>
      </c>
      <c r="AO72" s="20">
        <v>3</v>
      </c>
      <c r="AP72" s="20">
        <v>11</v>
      </c>
      <c r="AQ72" s="20">
        <v>0</v>
      </c>
      <c r="AR72" s="20">
        <v>10</v>
      </c>
      <c r="AS72" s="20">
        <v>5</v>
      </c>
      <c r="AT72" s="20">
        <v>16</v>
      </c>
      <c r="AU72" s="20">
        <v>0</v>
      </c>
      <c r="AV72" s="20">
        <v>0</v>
      </c>
      <c r="AW72" s="20">
        <v>0</v>
      </c>
      <c r="AX72" s="20">
        <v>0</v>
      </c>
      <c r="AY72" s="20">
        <v>5</v>
      </c>
      <c r="AZ72" s="20">
        <v>14</v>
      </c>
      <c r="BA72" s="20">
        <v>9</v>
      </c>
      <c r="BB72" s="20">
        <v>9</v>
      </c>
      <c r="BC72" s="20">
        <v>5</v>
      </c>
      <c r="BD72" s="20">
        <v>0</v>
      </c>
      <c r="BE72" s="20">
        <v>0</v>
      </c>
      <c r="BF72" s="20">
        <v>0</v>
      </c>
      <c r="BG72" s="20">
        <v>0</v>
      </c>
      <c r="BH72" s="20">
        <v>0</v>
      </c>
      <c r="BI72" s="20">
        <v>18</v>
      </c>
      <c r="BJ72" s="20">
        <v>0</v>
      </c>
      <c r="BK72" s="20">
        <v>10</v>
      </c>
      <c r="BL72" s="20">
        <v>0</v>
      </c>
      <c r="BM72" s="20">
        <v>0</v>
      </c>
      <c r="BN72" s="20">
        <v>4</v>
      </c>
      <c r="BO72" s="20">
        <v>0</v>
      </c>
      <c r="BP72" s="20">
        <v>5854</v>
      </c>
      <c r="BQ72" s="20">
        <v>0</v>
      </c>
      <c r="BR72" s="20">
        <v>0</v>
      </c>
      <c r="BS72" s="20">
        <v>0</v>
      </c>
      <c r="BT72" s="20">
        <v>3</v>
      </c>
      <c r="BU72" s="20">
        <v>0</v>
      </c>
      <c r="BV72" s="20">
        <v>0</v>
      </c>
      <c r="BW72" s="20">
        <v>12</v>
      </c>
      <c r="BX72" s="20">
        <v>7</v>
      </c>
      <c r="BY72" s="20">
        <v>0</v>
      </c>
      <c r="BZ72" s="20">
        <v>36</v>
      </c>
      <c r="CA72" s="20">
        <v>4</v>
      </c>
      <c r="CB72" s="20">
        <v>3</v>
      </c>
      <c r="CC72" s="20">
        <v>0</v>
      </c>
      <c r="CD72" s="21">
        <v>8663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9</v>
      </c>
      <c r="F73" s="20">
        <v>0</v>
      </c>
      <c r="G73" s="20">
        <v>0</v>
      </c>
      <c r="H73" s="20">
        <v>3</v>
      </c>
      <c r="I73" s="20">
        <v>0</v>
      </c>
      <c r="J73" s="20">
        <v>3</v>
      </c>
      <c r="K73" s="20">
        <v>6</v>
      </c>
      <c r="L73" s="20">
        <v>7</v>
      </c>
      <c r="M73" s="20">
        <v>43</v>
      </c>
      <c r="N73" s="20">
        <v>5</v>
      </c>
      <c r="O73" s="20">
        <v>5</v>
      </c>
      <c r="P73" s="20">
        <v>3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4</v>
      </c>
      <c r="W73" s="20">
        <v>186</v>
      </c>
      <c r="X73" s="20">
        <v>3</v>
      </c>
      <c r="Y73" s="20">
        <v>0</v>
      </c>
      <c r="Z73" s="20">
        <v>0</v>
      </c>
      <c r="AA73" s="20">
        <v>37</v>
      </c>
      <c r="AB73" s="20">
        <v>6</v>
      </c>
      <c r="AC73" s="20">
        <v>3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3</v>
      </c>
      <c r="AJ73" s="20">
        <v>0</v>
      </c>
      <c r="AK73" s="20">
        <v>0</v>
      </c>
      <c r="AL73" s="20">
        <v>0</v>
      </c>
      <c r="AM73" s="20">
        <v>3</v>
      </c>
      <c r="AN73" s="20">
        <v>10</v>
      </c>
      <c r="AO73" s="20">
        <v>3</v>
      </c>
      <c r="AP73" s="20">
        <v>0</v>
      </c>
      <c r="AQ73" s="20">
        <v>0</v>
      </c>
      <c r="AR73" s="20">
        <v>3</v>
      </c>
      <c r="AS73" s="20">
        <v>0</v>
      </c>
      <c r="AT73" s="20">
        <v>0</v>
      </c>
      <c r="AU73" s="20">
        <v>3</v>
      </c>
      <c r="AV73" s="20">
        <v>160</v>
      </c>
      <c r="AW73" s="20">
        <v>0</v>
      </c>
      <c r="AX73" s="20">
        <v>3</v>
      </c>
      <c r="AY73" s="20">
        <v>4</v>
      </c>
      <c r="AZ73" s="20">
        <v>4</v>
      </c>
      <c r="BA73" s="20">
        <v>0</v>
      </c>
      <c r="BB73" s="20">
        <v>0</v>
      </c>
      <c r="BC73" s="20">
        <v>0</v>
      </c>
      <c r="BD73" s="20">
        <v>0</v>
      </c>
      <c r="BE73" s="20">
        <v>0</v>
      </c>
      <c r="BF73" s="20">
        <v>0</v>
      </c>
      <c r="BG73" s="20">
        <v>0</v>
      </c>
      <c r="BH73" s="20">
        <v>3</v>
      </c>
      <c r="BI73" s="20">
        <v>3</v>
      </c>
      <c r="BJ73" s="20">
        <v>0</v>
      </c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  <c r="BQ73" s="20">
        <v>7673</v>
      </c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0</v>
      </c>
      <c r="BX73" s="20">
        <v>4</v>
      </c>
      <c r="BY73" s="20">
        <v>0</v>
      </c>
      <c r="BZ73" s="20">
        <v>4</v>
      </c>
      <c r="CA73" s="20">
        <v>0</v>
      </c>
      <c r="CB73" s="20">
        <v>0</v>
      </c>
      <c r="CC73" s="20">
        <v>0</v>
      </c>
      <c r="CD73" s="21">
        <v>8255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18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82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4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1678</v>
      </c>
      <c r="BS74" s="20">
        <v>0</v>
      </c>
      <c r="BT74" s="20">
        <v>0</v>
      </c>
      <c r="BU74" s="20">
        <v>0</v>
      </c>
      <c r="BV74" s="20">
        <v>0</v>
      </c>
      <c r="BW74" s="20">
        <v>0</v>
      </c>
      <c r="BX74" s="20">
        <v>0</v>
      </c>
      <c r="BY74" s="20">
        <v>102</v>
      </c>
      <c r="BZ74" s="20">
        <v>0</v>
      </c>
      <c r="CA74" s="20">
        <v>0</v>
      </c>
      <c r="CB74" s="20">
        <v>0</v>
      </c>
      <c r="CC74" s="20">
        <v>0</v>
      </c>
      <c r="CD74" s="21">
        <v>1889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287</v>
      </c>
      <c r="D75" s="20">
        <v>0</v>
      </c>
      <c r="E75" s="20">
        <v>4</v>
      </c>
      <c r="F75" s="20">
        <v>5</v>
      </c>
      <c r="G75" s="20">
        <v>0</v>
      </c>
      <c r="H75" s="20">
        <v>0</v>
      </c>
      <c r="I75" s="20">
        <v>0</v>
      </c>
      <c r="J75" s="20">
        <v>525</v>
      </c>
      <c r="K75" s="20">
        <v>9</v>
      </c>
      <c r="L75" s="20">
        <v>24</v>
      </c>
      <c r="M75" s="20">
        <v>0</v>
      </c>
      <c r="N75" s="20">
        <v>0</v>
      </c>
      <c r="O75" s="20">
        <v>6</v>
      </c>
      <c r="P75" s="20">
        <v>4</v>
      </c>
      <c r="Q75" s="20">
        <v>0</v>
      </c>
      <c r="R75" s="20">
        <v>0</v>
      </c>
      <c r="S75" s="20">
        <v>0</v>
      </c>
      <c r="T75" s="20">
        <v>3</v>
      </c>
      <c r="U75" s="20">
        <v>0</v>
      </c>
      <c r="V75" s="20">
        <v>4</v>
      </c>
      <c r="W75" s="20">
        <v>0</v>
      </c>
      <c r="X75" s="20">
        <v>0</v>
      </c>
      <c r="Y75" s="20">
        <v>0</v>
      </c>
      <c r="Z75" s="20">
        <v>0</v>
      </c>
      <c r="AA75" s="20">
        <v>8</v>
      </c>
      <c r="AB75" s="20">
        <v>0</v>
      </c>
      <c r="AC75" s="20">
        <v>16</v>
      </c>
      <c r="AD75" s="20">
        <v>26</v>
      </c>
      <c r="AE75" s="20">
        <v>0</v>
      </c>
      <c r="AF75" s="20">
        <v>0</v>
      </c>
      <c r="AG75" s="20">
        <v>5</v>
      </c>
      <c r="AH75" s="20">
        <v>0</v>
      </c>
      <c r="AI75" s="20">
        <v>18</v>
      </c>
      <c r="AJ75" s="20">
        <v>468</v>
      </c>
      <c r="AK75" s="20">
        <v>0</v>
      </c>
      <c r="AL75" s="20">
        <v>0</v>
      </c>
      <c r="AM75" s="20">
        <v>0</v>
      </c>
      <c r="AN75" s="20">
        <v>0</v>
      </c>
      <c r="AO75" s="20">
        <v>8</v>
      </c>
      <c r="AP75" s="20">
        <v>0</v>
      </c>
      <c r="AQ75" s="20">
        <v>28</v>
      </c>
      <c r="AR75" s="20">
        <v>0</v>
      </c>
      <c r="AS75" s="20">
        <v>0</v>
      </c>
      <c r="AT75" s="20">
        <v>8</v>
      </c>
      <c r="AU75" s="20">
        <v>22</v>
      </c>
      <c r="AV75" s="20">
        <v>4</v>
      </c>
      <c r="AW75" s="20">
        <v>6</v>
      </c>
      <c r="AX75" s="20">
        <v>155</v>
      </c>
      <c r="AY75" s="20">
        <v>0</v>
      </c>
      <c r="AZ75" s="20">
        <v>4</v>
      </c>
      <c r="BA75" s="20">
        <v>4</v>
      </c>
      <c r="BB75" s="20">
        <v>6</v>
      </c>
      <c r="BC75" s="20">
        <v>3</v>
      </c>
      <c r="BD75" s="20">
        <v>0</v>
      </c>
      <c r="BE75" s="20">
        <v>0</v>
      </c>
      <c r="BF75" s="20">
        <v>0</v>
      </c>
      <c r="BG75" s="20">
        <v>0</v>
      </c>
      <c r="BH75" s="20">
        <v>0</v>
      </c>
      <c r="BI75" s="20">
        <v>10</v>
      </c>
      <c r="BJ75" s="20">
        <v>0</v>
      </c>
      <c r="BK75" s="20">
        <v>0</v>
      </c>
      <c r="BL75" s="20">
        <v>0</v>
      </c>
      <c r="BM75" s="20">
        <v>0</v>
      </c>
      <c r="BN75" s="20">
        <v>4</v>
      </c>
      <c r="BO75" s="20">
        <v>23</v>
      </c>
      <c r="BP75" s="20">
        <v>0</v>
      </c>
      <c r="BQ75" s="20">
        <v>0</v>
      </c>
      <c r="BR75" s="20">
        <v>7</v>
      </c>
      <c r="BS75" s="20">
        <v>10140</v>
      </c>
      <c r="BT75" s="20">
        <v>0</v>
      </c>
      <c r="BU75" s="20">
        <v>0</v>
      </c>
      <c r="BV75" s="20">
        <v>0</v>
      </c>
      <c r="BW75" s="20">
        <v>0</v>
      </c>
      <c r="BX75" s="20">
        <v>10</v>
      </c>
      <c r="BY75" s="20">
        <v>132</v>
      </c>
      <c r="BZ75" s="20">
        <v>26</v>
      </c>
      <c r="CA75" s="20">
        <v>4</v>
      </c>
      <c r="CB75" s="20">
        <v>5</v>
      </c>
      <c r="CC75" s="20">
        <v>0</v>
      </c>
      <c r="CD75" s="21">
        <v>12058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8</v>
      </c>
      <c r="E76" s="20">
        <v>17</v>
      </c>
      <c r="F76" s="20">
        <v>0</v>
      </c>
      <c r="G76" s="20">
        <v>0</v>
      </c>
      <c r="H76" s="20">
        <v>0</v>
      </c>
      <c r="I76" s="20">
        <v>4</v>
      </c>
      <c r="J76" s="20">
        <v>0</v>
      </c>
      <c r="K76" s="20">
        <v>9</v>
      </c>
      <c r="L76" s="20">
        <v>0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304</v>
      </c>
      <c r="T76" s="20">
        <v>3</v>
      </c>
      <c r="U76" s="20">
        <v>0</v>
      </c>
      <c r="V76" s="20">
        <v>7</v>
      </c>
      <c r="W76" s="20">
        <v>0</v>
      </c>
      <c r="X76" s="20">
        <v>0</v>
      </c>
      <c r="Y76" s="20">
        <v>57</v>
      </c>
      <c r="Z76" s="20">
        <v>3</v>
      </c>
      <c r="AA76" s="20">
        <v>5</v>
      </c>
      <c r="AB76" s="20">
        <v>0</v>
      </c>
      <c r="AC76" s="20">
        <v>34</v>
      </c>
      <c r="AD76" s="20">
        <v>3</v>
      </c>
      <c r="AE76" s="20">
        <v>0</v>
      </c>
      <c r="AF76" s="20">
        <v>0</v>
      </c>
      <c r="AG76" s="20">
        <v>0</v>
      </c>
      <c r="AH76" s="20">
        <v>5</v>
      </c>
      <c r="AI76" s="20">
        <v>6</v>
      </c>
      <c r="AJ76" s="20">
        <v>0</v>
      </c>
      <c r="AK76" s="20">
        <v>3</v>
      </c>
      <c r="AL76" s="20">
        <v>4</v>
      </c>
      <c r="AM76" s="20">
        <v>0</v>
      </c>
      <c r="AN76" s="20">
        <v>0</v>
      </c>
      <c r="AO76" s="20">
        <v>3</v>
      </c>
      <c r="AP76" s="20">
        <v>5</v>
      </c>
      <c r="AQ76" s="20">
        <v>0</v>
      </c>
      <c r="AR76" s="20">
        <v>0</v>
      </c>
      <c r="AS76" s="20">
        <v>0</v>
      </c>
      <c r="AT76" s="20">
        <v>9</v>
      </c>
      <c r="AU76" s="20">
        <v>3</v>
      </c>
      <c r="AV76" s="20">
        <v>0</v>
      </c>
      <c r="AW76" s="20">
        <v>5</v>
      </c>
      <c r="AX76" s="20">
        <v>0</v>
      </c>
      <c r="AY76" s="20">
        <v>6</v>
      </c>
      <c r="AZ76" s="20">
        <v>3</v>
      </c>
      <c r="BA76" s="20">
        <v>0</v>
      </c>
      <c r="BB76" s="20">
        <v>4</v>
      </c>
      <c r="BC76" s="20">
        <v>4</v>
      </c>
      <c r="BD76" s="20">
        <v>0</v>
      </c>
      <c r="BE76" s="20">
        <v>2338</v>
      </c>
      <c r="BF76" s="20">
        <v>0</v>
      </c>
      <c r="BG76" s="20">
        <v>3</v>
      </c>
      <c r="BH76" s="20">
        <v>0</v>
      </c>
      <c r="BI76" s="20">
        <v>3</v>
      </c>
      <c r="BJ76" s="20">
        <v>0</v>
      </c>
      <c r="BK76" s="20">
        <v>0</v>
      </c>
      <c r="BL76" s="20">
        <v>0</v>
      </c>
      <c r="BM76" s="20">
        <v>52</v>
      </c>
      <c r="BN76" s="20">
        <v>8</v>
      </c>
      <c r="BO76" s="20">
        <v>0</v>
      </c>
      <c r="BP76" s="20">
        <v>4</v>
      </c>
      <c r="BQ76" s="20">
        <v>0</v>
      </c>
      <c r="BR76" s="20">
        <v>0</v>
      </c>
      <c r="BS76" s="20">
        <v>0</v>
      </c>
      <c r="BT76" s="20">
        <v>12740</v>
      </c>
      <c r="BU76" s="20">
        <v>3</v>
      </c>
      <c r="BV76" s="20">
        <v>0</v>
      </c>
      <c r="BW76" s="20">
        <v>3</v>
      </c>
      <c r="BX76" s="20">
        <v>3</v>
      </c>
      <c r="BY76" s="20">
        <v>0</v>
      </c>
      <c r="BZ76" s="20">
        <v>10</v>
      </c>
      <c r="CA76" s="20">
        <v>9</v>
      </c>
      <c r="CB76" s="20">
        <v>3</v>
      </c>
      <c r="CC76" s="20">
        <v>0</v>
      </c>
      <c r="CD76" s="21">
        <v>15716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6</v>
      </c>
      <c r="D77" s="20">
        <v>0</v>
      </c>
      <c r="E77" s="20">
        <v>7</v>
      </c>
      <c r="F77" s="20">
        <v>6</v>
      </c>
      <c r="G77" s="20">
        <v>21</v>
      </c>
      <c r="H77" s="20">
        <v>95</v>
      </c>
      <c r="I77" s="20">
        <v>7</v>
      </c>
      <c r="J77" s="20">
        <v>0</v>
      </c>
      <c r="K77" s="20">
        <v>15</v>
      </c>
      <c r="L77" s="20">
        <v>4</v>
      </c>
      <c r="M77" s="20">
        <v>0</v>
      </c>
      <c r="N77" s="20">
        <v>7</v>
      </c>
      <c r="O77" s="20">
        <v>20</v>
      </c>
      <c r="P77" s="20">
        <v>40</v>
      </c>
      <c r="Q77" s="20">
        <v>0</v>
      </c>
      <c r="R77" s="20">
        <v>0</v>
      </c>
      <c r="S77" s="20">
        <v>0</v>
      </c>
      <c r="T77" s="20">
        <v>12</v>
      </c>
      <c r="U77" s="20">
        <v>337</v>
      </c>
      <c r="V77" s="20">
        <v>6</v>
      </c>
      <c r="W77" s="20">
        <v>0</v>
      </c>
      <c r="X77" s="20">
        <v>13</v>
      </c>
      <c r="Y77" s="20">
        <v>3</v>
      </c>
      <c r="Z77" s="20">
        <v>3</v>
      </c>
      <c r="AA77" s="20">
        <v>4</v>
      </c>
      <c r="AB77" s="20">
        <v>11</v>
      </c>
      <c r="AC77" s="20">
        <v>18</v>
      </c>
      <c r="AD77" s="20">
        <v>10</v>
      </c>
      <c r="AE77" s="20">
        <v>3</v>
      </c>
      <c r="AF77" s="20">
        <v>0</v>
      </c>
      <c r="AG77" s="20">
        <v>11</v>
      </c>
      <c r="AH77" s="20">
        <v>0</v>
      </c>
      <c r="AI77" s="20">
        <v>3</v>
      </c>
      <c r="AJ77" s="20">
        <v>0</v>
      </c>
      <c r="AK77" s="20">
        <v>11</v>
      </c>
      <c r="AL77" s="20">
        <v>3</v>
      </c>
      <c r="AM77" s="20">
        <v>1038</v>
      </c>
      <c r="AN77" s="20">
        <v>0</v>
      </c>
      <c r="AO77" s="20">
        <v>3</v>
      </c>
      <c r="AP77" s="20">
        <v>0</v>
      </c>
      <c r="AQ77" s="20">
        <v>0</v>
      </c>
      <c r="AR77" s="20">
        <v>8</v>
      </c>
      <c r="AS77" s="20">
        <v>11</v>
      </c>
      <c r="AT77" s="20">
        <v>11</v>
      </c>
      <c r="AU77" s="20">
        <v>8</v>
      </c>
      <c r="AV77" s="20">
        <v>0</v>
      </c>
      <c r="AW77" s="20">
        <v>0</v>
      </c>
      <c r="AX77" s="20">
        <v>0</v>
      </c>
      <c r="AY77" s="20">
        <v>14</v>
      </c>
      <c r="AZ77" s="20">
        <v>6</v>
      </c>
      <c r="BA77" s="20">
        <v>7</v>
      </c>
      <c r="BB77" s="20">
        <v>8</v>
      </c>
      <c r="BC77" s="20">
        <v>35</v>
      </c>
      <c r="BD77" s="20">
        <v>0</v>
      </c>
      <c r="BE77" s="20">
        <v>0</v>
      </c>
      <c r="BF77" s="20">
        <v>3</v>
      </c>
      <c r="BG77" s="20">
        <v>3</v>
      </c>
      <c r="BH77" s="20">
        <v>0</v>
      </c>
      <c r="BI77" s="20">
        <v>8</v>
      </c>
      <c r="BJ77" s="20">
        <v>0</v>
      </c>
      <c r="BK77" s="20">
        <v>0</v>
      </c>
      <c r="BL77" s="20">
        <v>107</v>
      </c>
      <c r="BM77" s="20">
        <v>3</v>
      </c>
      <c r="BN77" s="20">
        <v>14</v>
      </c>
      <c r="BO77" s="20">
        <v>0</v>
      </c>
      <c r="BP77" s="20">
        <v>10</v>
      </c>
      <c r="BQ77" s="20">
        <v>0</v>
      </c>
      <c r="BR77" s="20">
        <v>0</v>
      </c>
      <c r="BS77" s="20">
        <v>0</v>
      </c>
      <c r="BT77" s="20">
        <v>0</v>
      </c>
      <c r="BU77" s="20">
        <v>14761</v>
      </c>
      <c r="BV77" s="20">
        <v>0</v>
      </c>
      <c r="BW77" s="20">
        <v>10</v>
      </c>
      <c r="BX77" s="20">
        <v>13</v>
      </c>
      <c r="BY77" s="20">
        <v>0</v>
      </c>
      <c r="BZ77" s="20">
        <v>23</v>
      </c>
      <c r="CA77" s="20">
        <v>7</v>
      </c>
      <c r="CB77" s="20">
        <v>10</v>
      </c>
      <c r="CC77" s="20">
        <v>0</v>
      </c>
      <c r="CD77" s="21">
        <v>16817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3</v>
      </c>
      <c r="L78" s="20">
        <v>3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13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67</v>
      </c>
      <c r="AG78" s="20">
        <v>0</v>
      </c>
      <c r="AH78" s="20">
        <v>56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5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0</v>
      </c>
      <c r="BF78" s="20">
        <v>0</v>
      </c>
      <c r="BG78" s="20">
        <v>0</v>
      </c>
      <c r="BH78" s="20">
        <v>0</v>
      </c>
      <c r="BI78" s="20">
        <v>0</v>
      </c>
      <c r="BJ78" s="20">
        <v>0</v>
      </c>
      <c r="BK78" s="20">
        <v>0</v>
      </c>
      <c r="BL78" s="20">
        <v>0</v>
      </c>
      <c r="BM78" s="20">
        <v>21</v>
      </c>
      <c r="BN78" s="20">
        <v>4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1413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1598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3</v>
      </c>
      <c r="D79" s="20">
        <v>0</v>
      </c>
      <c r="E79" s="20">
        <v>32</v>
      </c>
      <c r="F79" s="20">
        <v>1591</v>
      </c>
      <c r="G79" s="20">
        <v>44</v>
      </c>
      <c r="H79" s="20">
        <v>82</v>
      </c>
      <c r="I79" s="20">
        <v>465</v>
      </c>
      <c r="J79" s="20">
        <v>0</v>
      </c>
      <c r="K79" s="20">
        <v>4181</v>
      </c>
      <c r="L79" s="20">
        <v>338</v>
      </c>
      <c r="M79" s="20">
        <v>0</v>
      </c>
      <c r="N79" s="20">
        <v>8</v>
      </c>
      <c r="O79" s="20">
        <v>654</v>
      </c>
      <c r="P79" s="20">
        <v>2645</v>
      </c>
      <c r="Q79" s="20">
        <v>0</v>
      </c>
      <c r="R79" s="20">
        <v>5</v>
      </c>
      <c r="S79" s="20">
        <v>0</v>
      </c>
      <c r="T79" s="20">
        <v>1106</v>
      </c>
      <c r="U79" s="20">
        <v>6</v>
      </c>
      <c r="V79" s="20">
        <v>756</v>
      </c>
      <c r="W79" s="20">
        <v>0</v>
      </c>
      <c r="X79" s="20">
        <v>1218</v>
      </c>
      <c r="Y79" s="20">
        <v>0</v>
      </c>
      <c r="Z79" s="20">
        <v>8</v>
      </c>
      <c r="AA79" s="20">
        <v>24</v>
      </c>
      <c r="AB79" s="20">
        <v>1385</v>
      </c>
      <c r="AC79" s="20">
        <v>153</v>
      </c>
      <c r="AD79" s="20">
        <v>13</v>
      </c>
      <c r="AE79" s="20">
        <v>9</v>
      </c>
      <c r="AF79" s="20">
        <v>0</v>
      </c>
      <c r="AG79" s="20">
        <v>216</v>
      </c>
      <c r="AH79" s="20">
        <v>0</v>
      </c>
      <c r="AI79" s="20">
        <v>362</v>
      </c>
      <c r="AJ79" s="20">
        <v>3</v>
      </c>
      <c r="AK79" s="20">
        <v>1108</v>
      </c>
      <c r="AL79" s="20">
        <v>5767</v>
      </c>
      <c r="AM79" s="20">
        <v>29</v>
      </c>
      <c r="AN79" s="20">
        <v>0</v>
      </c>
      <c r="AO79" s="20">
        <v>37</v>
      </c>
      <c r="AP79" s="20">
        <v>4888</v>
      </c>
      <c r="AQ79" s="20">
        <v>8</v>
      </c>
      <c r="AR79" s="20">
        <v>316</v>
      </c>
      <c r="AS79" s="20">
        <v>5577</v>
      </c>
      <c r="AT79" s="20">
        <v>773</v>
      </c>
      <c r="AU79" s="20">
        <v>180</v>
      </c>
      <c r="AV79" s="20">
        <v>5</v>
      </c>
      <c r="AW79" s="20">
        <v>48</v>
      </c>
      <c r="AX79" s="20">
        <v>6</v>
      </c>
      <c r="AY79" s="20">
        <v>4148</v>
      </c>
      <c r="AZ79" s="20">
        <v>329</v>
      </c>
      <c r="BA79" s="20">
        <v>26</v>
      </c>
      <c r="BB79" s="20">
        <v>730</v>
      </c>
      <c r="BC79" s="20">
        <v>473</v>
      </c>
      <c r="BD79" s="20">
        <v>8</v>
      </c>
      <c r="BE79" s="20">
        <v>0</v>
      </c>
      <c r="BF79" s="20">
        <v>52</v>
      </c>
      <c r="BG79" s="20">
        <v>1032</v>
      </c>
      <c r="BH79" s="20">
        <v>3</v>
      </c>
      <c r="BI79" s="20">
        <v>611</v>
      </c>
      <c r="BJ79" s="20">
        <v>0</v>
      </c>
      <c r="BK79" s="20">
        <v>0</v>
      </c>
      <c r="BL79" s="20">
        <v>13</v>
      </c>
      <c r="BM79" s="20">
        <v>0</v>
      </c>
      <c r="BN79" s="20">
        <v>914</v>
      </c>
      <c r="BO79" s="20">
        <v>0</v>
      </c>
      <c r="BP79" s="20">
        <v>20</v>
      </c>
      <c r="BQ79" s="20">
        <v>0</v>
      </c>
      <c r="BR79" s="20">
        <v>0</v>
      </c>
      <c r="BS79" s="20">
        <v>4</v>
      </c>
      <c r="BT79" s="20">
        <v>4</v>
      </c>
      <c r="BU79" s="20">
        <v>9</v>
      </c>
      <c r="BV79" s="20">
        <v>0</v>
      </c>
      <c r="BW79" s="20">
        <v>19968</v>
      </c>
      <c r="BX79" s="20">
        <v>1105</v>
      </c>
      <c r="BY79" s="20">
        <v>0</v>
      </c>
      <c r="BZ79" s="20">
        <v>446</v>
      </c>
      <c r="CA79" s="20">
        <v>854</v>
      </c>
      <c r="CB79" s="20">
        <v>4174</v>
      </c>
      <c r="CC79" s="20">
        <v>0</v>
      </c>
      <c r="CD79" s="21">
        <v>69006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0</v>
      </c>
      <c r="D80" s="20">
        <v>0</v>
      </c>
      <c r="E80" s="20">
        <v>27</v>
      </c>
      <c r="F80" s="20">
        <v>3630</v>
      </c>
      <c r="G80" s="20">
        <v>3</v>
      </c>
      <c r="H80" s="20">
        <v>8</v>
      </c>
      <c r="I80" s="20">
        <v>56</v>
      </c>
      <c r="J80" s="20">
        <v>4</v>
      </c>
      <c r="K80" s="20">
        <v>539</v>
      </c>
      <c r="L80" s="20">
        <v>1496</v>
      </c>
      <c r="M80" s="20">
        <v>0</v>
      </c>
      <c r="N80" s="20">
        <v>7</v>
      </c>
      <c r="O80" s="20">
        <v>66</v>
      </c>
      <c r="P80" s="20">
        <v>211</v>
      </c>
      <c r="Q80" s="20">
        <v>0</v>
      </c>
      <c r="R80" s="20">
        <v>7</v>
      </c>
      <c r="S80" s="20">
        <v>0</v>
      </c>
      <c r="T80" s="20">
        <v>3653</v>
      </c>
      <c r="U80" s="20">
        <v>9</v>
      </c>
      <c r="V80" s="20">
        <v>76</v>
      </c>
      <c r="W80" s="20">
        <v>0</v>
      </c>
      <c r="X80" s="20">
        <v>131</v>
      </c>
      <c r="Y80" s="20">
        <v>0</v>
      </c>
      <c r="Z80" s="20">
        <v>16</v>
      </c>
      <c r="AA80" s="20">
        <v>41</v>
      </c>
      <c r="AB80" s="20">
        <v>147</v>
      </c>
      <c r="AC80" s="20">
        <v>136</v>
      </c>
      <c r="AD80" s="20">
        <v>9</v>
      </c>
      <c r="AE80" s="20">
        <v>6</v>
      </c>
      <c r="AF80" s="20">
        <v>0</v>
      </c>
      <c r="AG80" s="20">
        <v>225</v>
      </c>
      <c r="AH80" s="20">
        <v>0</v>
      </c>
      <c r="AI80" s="20">
        <v>4191</v>
      </c>
      <c r="AJ80" s="20">
        <v>0</v>
      </c>
      <c r="AK80" s="20">
        <v>99</v>
      </c>
      <c r="AL80" s="20">
        <v>182</v>
      </c>
      <c r="AM80" s="20">
        <v>10</v>
      </c>
      <c r="AN80" s="20">
        <v>0</v>
      </c>
      <c r="AO80" s="20">
        <v>258</v>
      </c>
      <c r="AP80" s="20">
        <v>830</v>
      </c>
      <c r="AQ80" s="20">
        <v>0</v>
      </c>
      <c r="AR80" s="20">
        <v>357</v>
      </c>
      <c r="AS80" s="20">
        <v>242</v>
      </c>
      <c r="AT80" s="20">
        <v>276</v>
      </c>
      <c r="AU80" s="20">
        <v>751</v>
      </c>
      <c r="AV80" s="20">
        <v>0</v>
      </c>
      <c r="AW80" s="20">
        <v>1387</v>
      </c>
      <c r="AX80" s="20">
        <v>0</v>
      </c>
      <c r="AY80" s="20">
        <v>207</v>
      </c>
      <c r="AZ80" s="20">
        <v>796</v>
      </c>
      <c r="BA80" s="20">
        <v>66</v>
      </c>
      <c r="BB80" s="20">
        <v>1687</v>
      </c>
      <c r="BC80" s="20">
        <v>68</v>
      </c>
      <c r="BD80" s="20">
        <v>14</v>
      </c>
      <c r="BE80" s="20">
        <v>0</v>
      </c>
      <c r="BF80" s="20">
        <v>278</v>
      </c>
      <c r="BG80" s="20">
        <v>2647</v>
      </c>
      <c r="BH80" s="20">
        <v>0</v>
      </c>
      <c r="BI80" s="20">
        <v>184</v>
      </c>
      <c r="BJ80" s="20">
        <v>0</v>
      </c>
      <c r="BK80" s="20">
        <v>0</v>
      </c>
      <c r="BL80" s="20">
        <v>3</v>
      </c>
      <c r="BM80" s="20">
        <v>0</v>
      </c>
      <c r="BN80" s="20">
        <v>133</v>
      </c>
      <c r="BO80" s="20">
        <v>16</v>
      </c>
      <c r="BP80" s="20">
        <v>21</v>
      </c>
      <c r="BQ80" s="20">
        <v>0</v>
      </c>
      <c r="BR80" s="20">
        <v>0</v>
      </c>
      <c r="BS80" s="20">
        <v>7</v>
      </c>
      <c r="BT80" s="20">
        <v>0</v>
      </c>
      <c r="BU80" s="20">
        <v>4</v>
      </c>
      <c r="BV80" s="20">
        <v>0</v>
      </c>
      <c r="BW80" s="20">
        <v>352</v>
      </c>
      <c r="BX80" s="20">
        <v>26208</v>
      </c>
      <c r="BY80" s="20">
        <v>3</v>
      </c>
      <c r="BZ80" s="20">
        <v>558</v>
      </c>
      <c r="CA80" s="20">
        <v>392</v>
      </c>
      <c r="CB80" s="20">
        <v>248</v>
      </c>
      <c r="CC80" s="20">
        <v>0</v>
      </c>
      <c r="CD80" s="21">
        <v>53011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148</v>
      </c>
      <c r="D81" s="20">
        <v>0</v>
      </c>
      <c r="E81" s="20">
        <v>3</v>
      </c>
      <c r="F81" s="20">
        <v>3</v>
      </c>
      <c r="G81" s="20">
        <v>0</v>
      </c>
      <c r="H81" s="20">
        <v>0</v>
      </c>
      <c r="I81" s="20">
        <v>0</v>
      </c>
      <c r="J81" s="20">
        <v>17</v>
      </c>
      <c r="K81" s="20">
        <v>0</v>
      </c>
      <c r="L81" s="20">
        <v>0</v>
      </c>
      <c r="M81" s="20">
        <v>0</v>
      </c>
      <c r="N81" s="20">
        <v>4</v>
      </c>
      <c r="O81" s="20">
        <v>3</v>
      </c>
      <c r="P81" s="20">
        <v>8</v>
      </c>
      <c r="Q81" s="20">
        <v>0</v>
      </c>
      <c r="R81" s="20">
        <v>0</v>
      </c>
      <c r="S81" s="20">
        <v>0</v>
      </c>
      <c r="T81" s="20">
        <v>3</v>
      </c>
      <c r="U81" s="20">
        <v>5</v>
      </c>
      <c r="V81" s="20">
        <v>5</v>
      </c>
      <c r="W81" s="20">
        <v>0</v>
      </c>
      <c r="X81" s="20">
        <v>0</v>
      </c>
      <c r="Y81" s="20">
        <v>0</v>
      </c>
      <c r="Z81" s="20">
        <v>0</v>
      </c>
      <c r="AA81" s="20">
        <v>6</v>
      </c>
      <c r="AB81" s="20">
        <v>0</v>
      </c>
      <c r="AC81" s="20">
        <v>9</v>
      </c>
      <c r="AD81" s="20">
        <v>4</v>
      </c>
      <c r="AE81" s="20">
        <v>3</v>
      </c>
      <c r="AF81" s="20">
        <v>0</v>
      </c>
      <c r="AG81" s="20">
        <v>0</v>
      </c>
      <c r="AH81" s="20">
        <v>0</v>
      </c>
      <c r="AI81" s="20">
        <v>0</v>
      </c>
      <c r="AJ81" s="20">
        <v>1475</v>
      </c>
      <c r="AK81" s="20">
        <v>0</v>
      </c>
      <c r="AL81" s="20">
        <v>4</v>
      </c>
      <c r="AM81" s="20">
        <v>3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3</v>
      </c>
      <c r="AU81" s="20">
        <v>4</v>
      </c>
      <c r="AV81" s="20">
        <v>0</v>
      </c>
      <c r="AW81" s="20">
        <v>5</v>
      </c>
      <c r="AX81" s="20">
        <v>30</v>
      </c>
      <c r="AY81" s="20">
        <v>8</v>
      </c>
      <c r="AZ81" s="20">
        <v>3</v>
      </c>
      <c r="BA81" s="20">
        <v>0</v>
      </c>
      <c r="BB81" s="20">
        <v>7</v>
      </c>
      <c r="BC81" s="20">
        <v>0</v>
      </c>
      <c r="BD81" s="20">
        <v>0</v>
      </c>
      <c r="BE81" s="20">
        <v>0</v>
      </c>
      <c r="BF81" s="20">
        <v>0</v>
      </c>
      <c r="BG81" s="20">
        <v>0</v>
      </c>
      <c r="BH81" s="20">
        <v>0</v>
      </c>
      <c r="BI81" s="20">
        <v>0</v>
      </c>
      <c r="BJ81" s="20">
        <v>0</v>
      </c>
      <c r="BK81" s="20">
        <v>0</v>
      </c>
      <c r="BL81" s="20">
        <v>4</v>
      </c>
      <c r="BM81" s="20">
        <v>0</v>
      </c>
      <c r="BN81" s="20">
        <v>7</v>
      </c>
      <c r="BO81" s="20">
        <v>4</v>
      </c>
      <c r="BP81" s="20">
        <v>0</v>
      </c>
      <c r="BQ81" s="20">
        <v>0</v>
      </c>
      <c r="BR81" s="20">
        <v>338</v>
      </c>
      <c r="BS81" s="20">
        <v>240</v>
      </c>
      <c r="BT81" s="20">
        <v>0</v>
      </c>
      <c r="BU81" s="20">
        <v>4</v>
      </c>
      <c r="BV81" s="20">
        <v>0</v>
      </c>
      <c r="BW81" s="20">
        <v>3</v>
      </c>
      <c r="BX81" s="20">
        <v>0</v>
      </c>
      <c r="BY81" s="20">
        <v>11036</v>
      </c>
      <c r="BZ81" s="20">
        <v>7</v>
      </c>
      <c r="CA81" s="20">
        <v>3</v>
      </c>
      <c r="CB81" s="20">
        <v>4</v>
      </c>
      <c r="CC81" s="20">
        <v>0</v>
      </c>
      <c r="CD81" s="21">
        <v>13455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0</v>
      </c>
      <c r="D82" s="20">
        <v>3</v>
      </c>
      <c r="E82" s="20">
        <v>125</v>
      </c>
      <c r="F82" s="20">
        <v>266</v>
      </c>
      <c r="G82" s="20">
        <v>12</v>
      </c>
      <c r="H82" s="20">
        <v>18</v>
      </c>
      <c r="I82" s="20">
        <v>158</v>
      </c>
      <c r="J82" s="20">
        <v>0</v>
      </c>
      <c r="K82" s="20">
        <v>261</v>
      </c>
      <c r="L82" s="20">
        <v>4840</v>
      </c>
      <c r="M82" s="20">
        <v>0</v>
      </c>
      <c r="N82" s="20">
        <v>8</v>
      </c>
      <c r="O82" s="20">
        <v>74</v>
      </c>
      <c r="P82" s="20">
        <v>290</v>
      </c>
      <c r="Q82" s="20">
        <v>3</v>
      </c>
      <c r="R82" s="20">
        <v>19</v>
      </c>
      <c r="S82" s="20">
        <v>0</v>
      </c>
      <c r="T82" s="20">
        <v>380</v>
      </c>
      <c r="U82" s="20">
        <v>5</v>
      </c>
      <c r="V82" s="20">
        <v>103</v>
      </c>
      <c r="W82" s="20">
        <v>0</v>
      </c>
      <c r="X82" s="20">
        <v>222</v>
      </c>
      <c r="Y82" s="20">
        <v>5</v>
      </c>
      <c r="Z82" s="20">
        <v>204</v>
      </c>
      <c r="AA82" s="20">
        <v>60</v>
      </c>
      <c r="AB82" s="20">
        <v>153</v>
      </c>
      <c r="AC82" s="20">
        <v>2751</v>
      </c>
      <c r="AD82" s="20">
        <v>16</v>
      </c>
      <c r="AE82" s="20">
        <v>30</v>
      </c>
      <c r="AF82" s="20">
        <v>0</v>
      </c>
      <c r="AG82" s="20">
        <v>4029</v>
      </c>
      <c r="AH82" s="20">
        <v>7</v>
      </c>
      <c r="AI82" s="20">
        <v>1523</v>
      </c>
      <c r="AJ82" s="20">
        <v>0</v>
      </c>
      <c r="AK82" s="20">
        <v>169</v>
      </c>
      <c r="AL82" s="20">
        <v>165</v>
      </c>
      <c r="AM82" s="20">
        <v>6</v>
      </c>
      <c r="AN82" s="20">
        <v>9</v>
      </c>
      <c r="AO82" s="20">
        <v>332</v>
      </c>
      <c r="AP82" s="20">
        <v>127</v>
      </c>
      <c r="AQ82" s="20">
        <v>7</v>
      </c>
      <c r="AR82" s="20">
        <v>1415</v>
      </c>
      <c r="AS82" s="20">
        <v>107</v>
      </c>
      <c r="AT82" s="20">
        <v>504</v>
      </c>
      <c r="AU82" s="20">
        <v>4087</v>
      </c>
      <c r="AV82" s="20">
        <v>0</v>
      </c>
      <c r="AW82" s="20">
        <v>129</v>
      </c>
      <c r="AX82" s="20">
        <v>3</v>
      </c>
      <c r="AY82" s="20">
        <v>196</v>
      </c>
      <c r="AZ82" s="20">
        <v>1032</v>
      </c>
      <c r="BA82" s="20">
        <v>840</v>
      </c>
      <c r="BB82" s="20">
        <v>726</v>
      </c>
      <c r="BC82" s="20">
        <v>86</v>
      </c>
      <c r="BD82" s="20">
        <v>8</v>
      </c>
      <c r="BE82" s="20">
        <v>5</v>
      </c>
      <c r="BF82" s="20">
        <v>14</v>
      </c>
      <c r="BG82" s="20">
        <v>124</v>
      </c>
      <c r="BH82" s="20">
        <v>5</v>
      </c>
      <c r="BI82" s="20">
        <v>436</v>
      </c>
      <c r="BJ82" s="20">
        <v>3</v>
      </c>
      <c r="BK82" s="20">
        <v>5</v>
      </c>
      <c r="BL82" s="20">
        <v>5</v>
      </c>
      <c r="BM82" s="20">
        <v>0</v>
      </c>
      <c r="BN82" s="20">
        <v>241</v>
      </c>
      <c r="BO82" s="20">
        <v>20</v>
      </c>
      <c r="BP82" s="20">
        <v>182</v>
      </c>
      <c r="BQ82" s="20">
        <v>0</v>
      </c>
      <c r="BR82" s="20">
        <v>0</v>
      </c>
      <c r="BS82" s="20">
        <v>10</v>
      </c>
      <c r="BT82" s="20">
        <v>13</v>
      </c>
      <c r="BU82" s="20">
        <v>9</v>
      </c>
      <c r="BV82" s="20">
        <v>0</v>
      </c>
      <c r="BW82" s="20">
        <v>162</v>
      </c>
      <c r="BX82" s="20">
        <v>821</v>
      </c>
      <c r="BY82" s="20">
        <v>4</v>
      </c>
      <c r="BZ82" s="20">
        <v>33777</v>
      </c>
      <c r="CA82" s="20">
        <v>209</v>
      </c>
      <c r="CB82" s="20">
        <v>91</v>
      </c>
      <c r="CC82" s="20">
        <v>0</v>
      </c>
      <c r="CD82" s="21">
        <v>61697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14</v>
      </c>
      <c r="D83" s="20">
        <v>0</v>
      </c>
      <c r="E83" s="20">
        <v>115</v>
      </c>
      <c r="F83" s="20">
        <v>2863</v>
      </c>
      <c r="G83" s="20">
        <v>31</v>
      </c>
      <c r="H83" s="20">
        <v>51</v>
      </c>
      <c r="I83" s="20">
        <v>1352</v>
      </c>
      <c r="J83" s="20">
        <v>0</v>
      </c>
      <c r="K83" s="20">
        <v>5822</v>
      </c>
      <c r="L83" s="20">
        <v>1907</v>
      </c>
      <c r="M83" s="20">
        <v>0</v>
      </c>
      <c r="N83" s="20">
        <v>4</v>
      </c>
      <c r="O83" s="20">
        <v>352</v>
      </c>
      <c r="P83" s="20">
        <v>1517</v>
      </c>
      <c r="Q83" s="20">
        <v>5</v>
      </c>
      <c r="R83" s="20">
        <v>6</v>
      </c>
      <c r="S83" s="20">
        <v>0</v>
      </c>
      <c r="T83" s="20">
        <v>6140</v>
      </c>
      <c r="U83" s="20">
        <v>10</v>
      </c>
      <c r="V83" s="20">
        <v>587</v>
      </c>
      <c r="W83" s="20">
        <v>0</v>
      </c>
      <c r="X83" s="20">
        <v>2480</v>
      </c>
      <c r="Y83" s="20">
        <v>6</v>
      </c>
      <c r="Z83" s="20">
        <v>8</v>
      </c>
      <c r="AA83" s="20">
        <v>54</v>
      </c>
      <c r="AB83" s="20">
        <v>905</v>
      </c>
      <c r="AC83" s="20">
        <v>487</v>
      </c>
      <c r="AD83" s="20">
        <v>11</v>
      </c>
      <c r="AE83" s="20">
        <v>44</v>
      </c>
      <c r="AF83" s="20">
        <v>0</v>
      </c>
      <c r="AG83" s="20">
        <v>1258</v>
      </c>
      <c r="AH83" s="20">
        <v>3</v>
      </c>
      <c r="AI83" s="20">
        <v>1583</v>
      </c>
      <c r="AJ83" s="20">
        <v>4</v>
      </c>
      <c r="AK83" s="20">
        <v>1391</v>
      </c>
      <c r="AL83" s="20">
        <v>1317</v>
      </c>
      <c r="AM83" s="20">
        <v>15</v>
      </c>
      <c r="AN83" s="20">
        <v>7</v>
      </c>
      <c r="AO83" s="20">
        <v>273</v>
      </c>
      <c r="AP83" s="20">
        <v>2198</v>
      </c>
      <c r="AQ83" s="20">
        <v>7</v>
      </c>
      <c r="AR83" s="20">
        <v>1957</v>
      </c>
      <c r="AS83" s="20">
        <v>1366</v>
      </c>
      <c r="AT83" s="20">
        <v>4010</v>
      </c>
      <c r="AU83" s="20">
        <v>1034</v>
      </c>
      <c r="AV83" s="20">
        <v>6</v>
      </c>
      <c r="AW83" s="20">
        <v>139</v>
      </c>
      <c r="AX83" s="20">
        <v>7</v>
      </c>
      <c r="AY83" s="20">
        <v>2170</v>
      </c>
      <c r="AZ83" s="20">
        <v>2182</v>
      </c>
      <c r="BA83" s="20">
        <v>124</v>
      </c>
      <c r="BB83" s="20">
        <v>5015</v>
      </c>
      <c r="BC83" s="20">
        <v>454</v>
      </c>
      <c r="BD83" s="20">
        <v>55</v>
      </c>
      <c r="BE83" s="20">
        <v>3</v>
      </c>
      <c r="BF83" s="20">
        <v>42</v>
      </c>
      <c r="BG83" s="20">
        <v>980</v>
      </c>
      <c r="BH83" s="20">
        <v>4</v>
      </c>
      <c r="BI83" s="20">
        <v>3152</v>
      </c>
      <c r="BJ83" s="20">
        <v>4</v>
      </c>
      <c r="BK83" s="20">
        <v>14</v>
      </c>
      <c r="BL83" s="20">
        <v>16</v>
      </c>
      <c r="BM83" s="20">
        <v>5</v>
      </c>
      <c r="BN83" s="20">
        <v>3763</v>
      </c>
      <c r="BO83" s="20">
        <v>13</v>
      </c>
      <c r="BP83" s="20">
        <v>78</v>
      </c>
      <c r="BQ83" s="20">
        <v>4</v>
      </c>
      <c r="BR83" s="20">
        <v>0</v>
      </c>
      <c r="BS83" s="20">
        <v>4</v>
      </c>
      <c r="BT83" s="20">
        <v>11</v>
      </c>
      <c r="BU83" s="20">
        <v>10</v>
      </c>
      <c r="BV83" s="20">
        <v>0</v>
      </c>
      <c r="BW83" s="20">
        <v>2746</v>
      </c>
      <c r="BX83" s="20">
        <v>2798</v>
      </c>
      <c r="BY83" s="20">
        <v>6</v>
      </c>
      <c r="BZ83" s="20">
        <v>2128</v>
      </c>
      <c r="CA83" s="20">
        <v>12348</v>
      </c>
      <c r="CB83" s="20">
        <v>993</v>
      </c>
      <c r="CC83" s="20">
        <v>0</v>
      </c>
      <c r="CD83" s="21">
        <v>80498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5</v>
      </c>
      <c r="F84" s="20">
        <v>186</v>
      </c>
      <c r="G84" s="20">
        <v>22</v>
      </c>
      <c r="H84" s="20">
        <v>59</v>
      </c>
      <c r="I84" s="20">
        <v>36</v>
      </c>
      <c r="J84" s="20">
        <v>12</v>
      </c>
      <c r="K84" s="20">
        <v>260</v>
      </c>
      <c r="L84" s="20">
        <v>47</v>
      </c>
      <c r="M84" s="20">
        <v>0</v>
      </c>
      <c r="N84" s="20">
        <v>10</v>
      </c>
      <c r="O84" s="20">
        <v>938</v>
      </c>
      <c r="P84" s="20">
        <v>781</v>
      </c>
      <c r="Q84" s="20">
        <v>0</v>
      </c>
      <c r="R84" s="20">
        <v>5</v>
      </c>
      <c r="S84" s="20">
        <v>0</v>
      </c>
      <c r="T84" s="20">
        <v>117</v>
      </c>
      <c r="U84" s="20">
        <v>5</v>
      </c>
      <c r="V84" s="20">
        <v>151</v>
      </c>
      <c r="W84" s="20">
        <v>0</v>
      </c>
      <c r="X84" s="20">
        <v>103</v>
      </c>
      <c r="Y84" s="20">
        <v>0</v>
      </c>
      <c r="Z84" s="20">
        <v>0</v>
      </c>
      <c r="AA84" s="20">
        <v>12</v>
      </c>
      <c r="AB84" s="20">
        <v>311</v>
      </c>
      <c r="AC84" s="20">
        <v>21</v>
      </c>
      <c r="AD84" s="20">
        <v>0</v>
      </c>
      <c r="AE84" s="20">
        <v>3</v>
      </c>
      <c r="AF84" s="20">
        <v>0</v>
      </c>
      <c r="AG84" s="20">
        <v>11</v>
      </c>
      <c r="AH84" s="20">
        <v>0</v>
      </c>
      <c r="AI84" s="20">
        <v>41</v>
      </c>
      <c r="AJ84" s="20">
        <v>0</v>
      </c>
      <c r="AK84" s="20">
        <v>132</v>
      </c>
      <c r="AL84" s="20">
        <v>2373</v>
      </c>
      <c r="AM84" s="20">
        <v>8</v>
      </c>
      <c r="AN84" s="20">
        <v>0</v>
      </c>
      <c r="AO84" s="20">
        <v>10</v>
      </c>
      <c r="AP84" s="20">
        <v>643</v>
      </c>
      <c r="AQ84" s="20">
        <v>5</v>
      </c>
      <c r="AR84" s="20">
        <v>25</v>
      </c>
      <c r="AS84" s="20">
        <v>3792</v>
      </c>
      <c r="AT84" s="20">
        <v>61</v>
      </c>
      <c r="AU84" s="20">
        <v>20</v>
      </c>
      <c r="AV84" s="20">
        <v>6</v>
      </c>
      <c r="AW84" s="20">
        <v>17</v>
      </c>
      <c r="AX84" s="20">
        <v>3</v>
      </c>
      <c r="AY84" s="20">
        <v>370</v>
      </c>
      <c r="AZ84" s="20">
        <v>38</v>
      </c>
      <c r="BA84" s="20">
        <v>8</v>
      </c>
      <c r="BB84" s="20">
        <v>86</v>
      </c>
      <c r="BC84" s="20">
        <v>106</v>
      </c>
      <c r="BD84" s="20">
        <v>0</v>
      </c>
      <c r="BE84" s="20">
        <v>0</v>
      </c>
      <c r="BF84" s="20">
        <v>334</v>
      </c>
      <c r="BG84" s="20">
        <v>271</v>
      </c>
      <c r="BH84" s="20">
        <v>0</v>
      </c>
      <c r="BI84" s="20">
        <v>54</v>
      </c>
      <c r="BJ84" s="20">
        <v>0</v>
      </c>
      <c r="BK84" s="20">
        <v>5</v>
      </c>
      <c r="BL84" s="20">
        <v>9</v>
      </c>
      <c r="BM84" s="20">
        <v>0</v>
      </c>
      <c r="BN84" s="20">
        <v>78</v>
      </c>
      <c r="BO84" s="20">
        <v>3</v>
      </c>
      <c r="BP84" s="20">
        <v>0</v>
      </c>
      <c r="BQ84" s="20">
        <v>3</v>
      </c>
      <c r="BR84" s="20">
        <v>0</v>
      </c>
      <c r="BS84" s="20">
        <v>0</v>
      </c>
      <c r="BT84" s="20">
        <v>4</v>
      </c>
      <c r="BU84" s="20">
        <v>9</v>
      </c>
      <c r="BV84" s="20">
        <v>0</v>
      </c>
      <c r="BW84" s="20">
        <v>830</v>
      </c>
      <c r="BX84" s="20">
        <v>153</v>
      </c>
      <c r="BY84" s="20">
        <v>3</v>
      </c>
      <c r="BZ84" s="20">
        <v>43</v>
      </c>
      <c r="CA84" s="20">
        <v>104</v>
      </c>
      <c r="CB84" s="20">
        <v>26716</v>
      </c>
      <c r="CC84" s="20">
        <v>0</v>
      </c>
      <c r="CD84" s="21">
        <v>39471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7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64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3</v>
      </c>
      <c r="AA85" s="20">
        <v>8</v>
      </c>
      <c r="AB85" s="20">
        <v>0</v>
      </c>
      <c r="AC85" s="20">
        <v>4</v>
      </c>
      <c r="AD85" s="20">
        <v>0</v>
      </c>
      <c r="AE85" s="20">
        <v>0</v>
      </c>
      <c r="AF85" s="20">
        <v>65</v>
      </c>
      <c r="AG85" s="20">
        <v>0</v>
      </c>
      <c r="AH85" s="20">
        <v>226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23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37</v>
      </c>
      <c r="BI85" s="20">
        <v>0</v>
      </c>
      <c r="BJ85" s="20">
        <v>0</v>
      </c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6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4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2086</v>
      </c>
      <c r="CD85" s="21">
        <v>2543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228</v>
      </c>
      <c r="D86" s="20">
        <v>0</v>
      </c>
      <c r="E86" s="20">
        <v>8</v>
      </c>
      <c r="F86" s="20">
        <v>28</v>
      </c>
      <c r="G86" s="20">
        <v>13</v>
      </c>
      <c r="H86" s="20">
        <v>27</v>
      </c>
      <c r="I86" s="20">
        <v>43</v>
      </c>
      <c r="J86" s="20">
        <v>11</v>
      </c>
      <c r="K86" s="20">
        <v>26</v>
      </c>
      <c r="L86" s="20">
        <v>0</v>
      </c>
      <c r="M86" s="20">
        <v>0</v>
      </c>
      <c r="N86" s="20">
        <v>6</v>
      </c>
      <c r="O86" s="20">
        <v>5</v>
      </c>
      <c r="P86" s="20">
        <v>13</v>
      </c>
      <c r="Q86" s="20">
        <v>0</v>
      </c>
      <c r="R86" s="20">
        <v>0</v>
      </c>
      <c r="S86" s="20">
        <v>0</v>
      </c>
      <c r="T86" s="20">
        <v>12</v>
      </c>
      <c r="U86" s="20">
        <v>21</v>
      </c>
      <c r="V86" s="20">
        <v>25</v>
      </c>
      <c r="W86" s="20">
        <v>0</v>
      </c>
      <c r="X86" s="20">
        <v>12</v>
      </c>
      <c r="Y86" s="20">
        <v>3</v>
      </c>
      <c r="Z86" s="20">
        <v>0</v>
      </c>
      <c r="AA86" s="20">
        <v>10</v>
      </c>
      <c r="AB86" s="20">
        <v>3</v>
      </c>
      <c r="AC86" s="20">
        <v>39</v>
      </c>
      <c r="AD86" s="20">
        <v>5</v>
      </c>
      <c r="AE86" s="20">
        <v>4</v>
      </c>
      <c r="AF86" s="20">
        <v>0</v>
      </c>
      <c r="AG86" s="20">
        <v>3</v>
      </c>
      <c r="AH86" s="20">
        <v>0</v>
      </c>
      <c r="AI86" s="20">
        <v>3</v>
      </c>
      <c r="AJ86" s="20">
        <v>20</v>
      </c>
      <c r="AK86" s="20">
        <v>21</v>
      </c>
      <c r="AL86" s="20">
        <v>13</v>
      </c>
      <c r="AM86" s="20">
        <v>10</v>
      </c>
      <c r="AN86" s="20">
        <v>0</v>
      </c>
      <c r="AO86" s="20">
        <v>9</v>
      </c>
      <c r="AP86" s="20">
        <v>18</v>
      </c>
      <c r="AQ86" s="20">
        <v>218</v>
      </c>
      <c r="AR86" s="20">
        <v>7</v>
      </c>
      <c r="AS86" s="20">
        <v>14</v>
      </c>
      <c r="AT86" s="20">
        <v>19</v>
      </c>
      <c r="AU86" s="20">
        <v>6</v>
      </c>
      <c r="AV86" s="20">
        <v>0</v>
      </c>
      <c r="AW86" s="20">
        <v>7</v>
      </c>
      <c r="AX86" s="20">
        <v>5</v>
      </c>
      <c r="AY86" s="20">
        <v>7</v>
      </c>
      <c r="AZ86" s="20">
        <v>8</v>
      </c>
      <c r="BA86" s="20">
        <v>0</v>
      </c>
      <c r="BB86" s="20">
        <v>11</v>
      </c>
      <c r="BC86" s="20">
        <v>71</v>
      </c>
      <c r="BD86" s="20">
        <v>5</v>
      </c>
      <c r="BE86" s="20">
        <v>5</v>
      </c>
      <c r="BF86" s="20">
        <v>47</v>
      </c>
      <c r="BG86" s="20">
        <v>18</v>
      </c>
      <c r="BH86" s="20">
        <v>0</v>
      </c>
      <c r="BI86" s="20">
        <v>25</v>
      </c>
      <c r="BJ86" s="20">
        <v>0</v>
      </c>
      <c r="BK86" s="20">
        <v>0</v>
      </c>
      <c r="BL86" s="20">
        <v>7</v>
      </c>
      <c r="BM86" s="20">
        <v>4</v>
      </c>
      <c r="BN86" s="20">
        <v>34</v>
      </c>
      <c r="BO86" s="20">
        <v>3</v>
      </c>
      <c r="BP86" s="20">
        <v>38</v>
      </c>
      <c r="BQ86" s="20">
        <v>0</v>
      </c>
      <c r="BR86" s="20">
        <v>0</v>
      </c>
      <c r="BS86" s="20">
        <v>16</v>
      </c>
      <c r="BT86" s="20">
        <v>6</v>
      </c>
      <c r="BU86" s="20">
        <v>4</v>
      </c>
      <c r="BV86" s="20">
        <v>0</v>
      </c>
      <c r="BW86" s="20">
        <v>16</v>
      </c>
      <c r="BX86" s="20">
        <v>0</v>
      </c>
      <c r="BY86" s="20">
        <v>12</v>
      </c>
      <c r="BZ86" s="20">
        <v>4</v>
      </c>
      <c r="CA86" s="20">
        <v>12</v>
      </c>
      <c r="CB86" s="20">
        <v>46</v>
      </c>
      <c r="CC86" s="20">
        <v>0</v>
      </c>
      <c r="CD86" s="21">
        <v>1717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272</v>
      </c>
      <c r="D87" s="20">
        <v>165</v>
      </c>
      <c r="E87" s="20">
        <v>1841</v>
      </c>
      <c r="F87" s="20">
        <v>2495</v>
      </c>
      <c r="G87" s="20">
        <v>917</v>
      </c>
      <c r="H87" s="20">
        <v>1160</v>
      </c>
      <c r="I87" s="20">
        <v>1436</v>
      </c>
      <c r="J87" s="20">
        <v>259</v>
      </c>
      <c r="K87" s="20">
        <v>2065</v>
      </c>
      <c r="L87" s="20">
        <v>3433</v>
      </c>
      <c r="M87" s="20">
        <v>90</v>
      </c>
      <c r="N87" s="20">
        <v>654</v>
      </c>
      <c r="O87" s="20">
        <v>2950</v>
      </c>
      <c r="P87" s="20">
        <v>6734</v>
      </c>
      <c r="Q87" s="20">
        <v>193</v>
      </c>
      <c r="R87" s="20">
        <v>326</v>
      </c>
      <c r="S87" s="20">
        <v>259</v>
      </c>
      <c r="T87" s="20">
        <v>2709</v>
      </c>
      <c r="U87" s="20">
        <v>934</v>
      </c>
      <c r="V87" s="20">
        <v>3879</v>
      </c>
      <c r="W87" s="20">
        <v>172</v>
      </c>
      <c r="X87" s="20">
        <v>2272</v>
      </c>
      <c r="Y87" s="20">
        <v>250</v>
      </c>
      <c r="Z87" s="20">
        <v>665</v>
      </c>
      <c r="AA87" s="20">
        <v>2099</v>
      </c>
      <c r="AB87" s="20">
        <v>2295</v>
      </c>
      <c r="AC87" s="20">
        <v>4944</v>
      </c>
      <c r="AD87" s="20">
        <v>864</v>
      </c>
      <c r="AE87" s="20">
        <v>414</v>
      </c>
      <c r="AF87" s="20">
        <v>67</v>
      </c>
      <c r="AG87" s="20">
        <v>1558</v>
      </c>
      <c r="AH87" s="20">
        <v>311</v>
      </c>
      <c r="AI87" s="20">
        <v>3944</v>
      </c>
      <c r="AJ87" s="20">
        <v>311</v>
      </c>
      <c r="AK87" s="20">
        <v>3308</v>
      </c>
      <c r="AL87" s="20">
        <v>3791</v>
      </c>
      <c r="AM87" s="20">
        <v>1033</v>
      </c>
      <c r="AN87" s="20">
        <v>100</v>
      </c>
      <c r="AO87" s="20">
        <v>1298</v>
      </c>
      <c r="AP87" s="20">
        <v>2139</v>
      </c>
      <c r="AQ87" s="20">
        <v>238</v>
      </c>
      <c r="AR87" s="20">
        <v>1211</v>
      </c>
      <c r="AS87" s="20">
        <v>2782</v>
      </c>
      <c r="AT87" s="20">
        <v>1447</v>
      </c>
      <c r="AU87" s="20">
        <v>3080</v>
      </c>
      <c r="AV87" s="20">
        <v>884</v>
      </c>
      <c r="AW87" s="20">
        <v>1212</v>
      </c>
      <c r="AX87" s="20">
        <v>419</v>
      </c>
      <c r="AY87" s="20">
        <v>2755</v>
      </c>
      <c r="AZ87" s="20">
        <v>1969</v>
      </c>
      <c r="BA87" s="20">
        <v>882</v>
      </c>
      <c r="BB87" s="20">
        <v>2921</v>
      </c>
      <c r="BC87" s="20">
        <v>4580</v>
      </c>
      <c r="BD87" s="20">
        <v>401</v>
      </c>
      <c r="BE87" s="20">
        <v>356</v>
      </c>
      <c r="BF87" s="20">
        <v>459</v>
      </c>
      <c r="BG87" s="20">
        <v>1828</v>
      </c>
      <c r="BH87" s="20">
        <v>166</v>
      </c>
      <c r="BI87" s="20">
        <v>1573</v>
      </c>
      <c r="BJ87" s="20">
        <v>157</v>
      </c>
      <c r="BK87" s="20">
        <v>47</v>
      </c>
      <c r="BL87" s="20">
        <v>654</v>
      </c>
      <c r="BM87" s="20">
        <v>305</v>
      </c>
      <c r="BN87" s="20">
        <v>1310</v>
      </c>
      <c r="BO87" s="20">
        <v>224</v>
      </c>
      <c r="BP87" s="20">
        <v>756</v>
      </c>
      <c r="BQ87" s="20">
        <v>273</v>
      </c>
      <c r="BR87" s="20">
        <v>93</v>
      </c>
      <c r="BS87" s="20">
        <v>483</v>
      </c>
      <c r="BT87" s="20">
        <v>561</v>
      </c>
      <c r="BU87" s="20">
        <v>831</v>
      </c>
      <c r="BV87" s="20">
        <v>68</v>
      </c>
      <c r="BW87" s="20">
        <v>2714</v>
      </c>
      <c r="BX87" s="20">
        <v>4633</v>
      </c>
      <c r="BY87" s="20">
        <v>630</v>
      </c>
      <c r="BZ87" s="20">
        <v>3549</v>
      </c>
      <c r="CA87" s="20">
        <v>1166</v>
      </c>
      <c r="CB87" s="20">
        <v>5321</v>
      </c>
      <c r="CC87" s="20">
        <v>91</v>
      </c>
      <c r="CD87" s="21">
        <v>118054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0</v>
      </c>
      <c r="F88" s="20">
        <v>0</v>
      </c>
      <c r="G88" s="20">
        <v>3</v>
      </c>
      <c r="H88" s="20">
        <v>4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5</v>
      </c>
      <c r="P88" s="20">
        <v>6</v>
      </c>
      <c r="Q88" s="20">
        <v>0</v>
      </c>
      <c r="R88" s="20">
        <v>0</v>
      </c>
      <c r="S88" s="20">
        <v>0</v>
      </c>
      <c r="T88" s="20">
        <v>4</v>
      </c>
      <c r="U88" s="20">
        <v>14</v>
      </c>
      <c r="V88" s="20">
        <v>6</v>
      </c>
      <c r="W88" s="20">
        <v>0</v>
      </c>
      <c r="X88" s="20">
        <v>4</v>
      </c>
      <c r="Y88" s="20">
        <v>9</v>
      </c>
      <c r="Z88" s="20">
        <v>0</v>
      </c>
      <c r="AA88" s="20">
        <v>0</v>
      </c>
      <c r="AB88" s="20">
        <v>0</v>
      </c>
      <c r="AC88" s="20">
        <v>5</v>
      </c>
      <c r="AD88" s="20">
        <v>0</v>
      </c>
      <c r="AE88" s="20">
        <v>0</v>
      </c>
      <c r="AF88" s="20">
        <v>0</v>
      </c>
      <c r="AG88" s="20">
        <v>4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14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8</v>
      </c>
      <c r="BD88" s="20">
        <v>0</v>
      </c>
      <c r="BE88" s="20">
        <v>4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7</v>
      </c>
      <c r="BQ88" s="20">
        <v>0</v>
      </c>
      <c r="BR88" s="20">
        <v>0</v>
      </c>
      <c r="BS88" s="20">
        <v>0</v>
      </c>
      <c r="BT88" s="20">
        <v>3</v>
      </c>
      <c r="BU88" s="20">
        <v>35</v>
      </c>
      <c r="BV88" s="20">
        <v>0</v>
      </c>
      <c r="BW88" s="20">
        <v>4</v>
      </c>
      <c r="BX88" s="20">
        <v>0</v>
      </c>
      <c r="BY88" s="20">
        <v>0</v>
      </c>
      <c r="BZ88" s="20">
        <v>0</v>
      </c>
      <c r="CA88" s="20">
        <v>0</v>
      </c>
      <c r="CB88" s="20">
        <v>0</v>
      </c>
      <c r="CC88" s="20">
        <v>0</v>
      </c>
      <c r="CD88" s="21">
        <v>145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5264</v>
      </c>
      <c r="D89" s="21">
        <v>4680</v>
      </c>
      <c r="E89" s="21">
        <v>44435</v>
      </c>
      <c r="F89" s="21">
        <v>58572</v>
      </c>
      <c r="G89" s="21">
        <v>12416</v>
      </c>
      <c r="H89" s="21">
        <v>21113</v>
      </c>
      <c r="I89" s="21">
        <v>45590</v>
      </c>
      <c r="J89" s="21">
        <v>5570</v>
      </c>
      <c r="K89" s="21">
        <v>81679</v>
      </c>
      <c r="L89" s="21">
        <v>79698</v>
      </c>
      <c r="M89" s="21">
        <v>2471</v>
      </c>
      <c r="N89" s="21">
        <v>14856</v>
      </c>
      <c r="O89" s="21">
        <v>44723</v>
      </c>
      <c r="P89" s="21">
        <v>137267</v>
      </c>
      <c r="Q89" s="21">
        <v>4329</v>
      </c>
      <c r="R89" s="21">
        <v>9480</v>
      </c>
      <c r="S89" s="21">
        <v>7108</v>
      </c>
      <c r="T89" s="21">
        <v>69990</v>
      </c>
      <c r="U89" s="21">
        <v>16751</v>
      </c>
      <c r="V89" s="21">
        <v>63051</v>
      </c>
      <c r="W89" s="21">
        <v>4068</v>
      </c>
      <c r="X89" s="21">
        <v>69258</v>
      </c>
      <c r="Y89" s="21">
        <v>8011</v>
      </c>
      <c r="Z89" s="21">
        <v>10120</v>
      </c>
      <c r="AA89" s="21">
        <v>48271</v>
      </c>
      <c r="AB89" s="21">
        <v>60080</v>
      </c>
      <c r="AC89" s="21">
        <v>102820</v>
      </c>
      <c r="AD89" s="21">
        <v>26777</v>
      </c>
      <c r="AE89" s="21">
        <v>6298</v>
      </c>
      <c r="AF89" s="21">
        <v>2271</v>
      </c>
      <c r="AG89" s="21">
        <v>41689</v>
      </c>
      <c r="AH89" s="21">
        <v>9011</v>
      </c>
      <c r="AI89" s="21">
        <v>80615</v>
      </c>
      <c r="AJ89" s="21">
        <v>5813</v>
      </c>
      <c r="AK89" s="21">
        <v>73704</v>
      </c>
      <c r="AL89" s="21">
        <v>76977</v>
      </c>
      <c r="AM89" s="21">
        <v>29220</v>
      </c>
      <c r="AN89" s="21">
        <v>2816</v>
      </c>
      <c r="AO89" s="21">
        <v>21566</v>
      </c>
      <c r="AP89" s="21">
        <v>52552</v>
      </c>
      <c r="AQ89" s="21">
        <v>3728</v>
      </c>
      <c r="AR89" s="21">
        <v>41400</v>
      </c>
      <c r="AS89" s="21">
        <v>54688</v>
      </c>
      <c r="AT89" s="21">
        <v>64295</v>
      </c>
      <c r="AU89" s="21">
        <v>59743</v>
      </c>
      <c r="AV89" s="21">
        <v>21010</v>
      </c>
      <c r="AW89" s="21">
        <v>18258</v>
      </c>
      <c r="AX89" s="21">
        <v>10664</v>
      </c>
      <c r="AY89" s="21">
        <v>79939</v>
      </c>
      <c r="AZ89" s="21">
        <v>57374</v>
      </c>
      <c r="BA89" s="21">
        <v>14551</v>
      </c>
      <c r="BB89" s="21">
        <v>79882</v>
      </c>
      <c r="BC89" s="21">
        <v>66925</v>
      </c>
      <c r="BD89" s="21">
        <v>7496</v>
      </c>
      <c r="BE89" s="21">
        <v>7655</v>
      </c>
      <c r="BF89" s="21">
        <v>5903</v>
      </c>
      <c r="BG89" s="21">
        <v>32370</v>
      </c>
      <c r="BH89" s="21">
        <v>4824</v>
      </c>
      <c r="BI89" s="21">
        <v>57132</v>
      </c>
      <c r="BJ89" s="21">
        <v>2625</v>
      </c>
      <c r="BK89" s="21">
        <v>1037</v>
      </c>
      <c r="BL89" s="21">
        <v>12071</v>
      </c>
      <c r="BM89" s="21">
        <v>7160</v>
      </c>
      <c r="BN89" s="21">
        <v>56057</v>
      </c>
      <c r="BO89" s="21">
        <v>4332</v>
      </c>
      <c r="BP89" s="21">
        <v>13916</v>
      </c>
      <c r="BQ89" s="21">
        <v>8212</v>
      </c>
      <c r="BR89" s="21">
        <v>2202</v>
      </c>
      <c r="BS89" s="21">
        <v>12273</v>
      </c>
      <c r="BT89" s="21">
        <v>15499</v>
      </c>
      <c r="BU89" s="21">
        <v>17747</v>
      </c>
      <c r="BV89" s="21">
        <v>1689</v>
      </c>
      <c r="BW89" s="21">
        <v>74306</v>
      </c>
      <c r="BX89" s="21">
        <v>88201</v>
      </c>
      <c r="BY89" s="21">
        <v>12670</v>
      </c>
      <c r="BZ89" s="21">
        <v>97799</v>
      </c>
      <c r="CA89" s="21">
        <v>50368</v>
      </c>
      <c r="CB89" s="21">
        <v>73995</v>
      </c>
      <c r="CC89" s="21">
        <v>2609</v>
      </c>
      <c r="CD89" s="21">
        <v>2705944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76.766717325227958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8.5365020829065077E-3</v>
      </c>
      <c r="G107" s="24">
        <f t="shared" si="1"/>
        <v>0</v>
      </c>
      <c r="H107" s="24">
        <f t="shared" si="1"/>
        <v>0</v>
      </c>
      <c r="I107" s="24">
        <f t="shared" si="1"/>
        <v>8.7738539153323098E-3</v>
      </c>
      <c r="J107" s="24">
        <f t="shared" si="1"/>
        <v>0.23339317773788149</v>
      </c>
      <c r="K107" s="24">
        <f t="shared" si="1"/>
        <v>6.1215245044625912E-3</v>
      </c>
      <c r="L107" s="24">
        <f t="shared" si="1"/>
        <v>0</v>
      </c>
      <c r="M107" s="24">
        <f t="shared" si="1"/>
        <v>0</v>
      </c>
      <c r="N107" s="24">
        <f t="shared" si="1"/>
        <v>0</v>
      </c>
      <c r="O107" s="24">
        <f t="shared" si="1"/>
        <v>0</v>
      </c>
      <c r="P107" s="24">
        <f t="shared" si="1"/>
        <v>0</v>
      </c>
      <c r="Q107" s="24">
        <f t="shared" si="1"/>
        <v>0</v>
      </c>
      <c r="R107" s="24">
        <f t="shared" si="1"/>
        <v>0</v>
      </c>
      <c r="S107" s="24">
        <f t="shared" si="1"/>
        <v>0</v>
      </c>
      <c r="T107" s="24">
        <f t="shared" si="1"/>
        <v>0</v>
      </c>
      <c r="U107" s="24">
        <f t="shared" si="1"/>
        <v>9.5516685571010687E-2</v>
      </c>
      <c r="V107" s="24">
        <f t="shared" si="1"/>
        <v>6.3440706729472962E-3</v>
      </c>
      <c r="W107" s="24">
        <f t="shared" si="1"/>
        <v>0</v>
      </c>
      <c r="X107" s="24">
        <f t="shared" si="1"/>
        <v>0</v>
      </c>
      <c r="Y107" s="24">
        <f t="shared" si="1"/>
        <v>0</v>
      </c>
      <c r="Z107" s="24">
        <f t="shared" si="1"/>
        <v>0</v>
      </c>
      <c r="AA107" s="24">
        <f t="shared" si="1"/>
        <v>0</v>
      </c>
      <c r="AB107" s="24">
        <f t="shared" si="1"/>
        <v>4.9933422103861516E-3</v>
      </c>
      <c r="AC107" s="24">
        <f t="shared" si="1"/>
        <v>5.8354405757634707E-3</v>
      </c>
      <c r="AD107" s="24">
        <f t="shared" si="1"/>
        <v>0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0</v>
      </c>
      <c r="AJ107" s="24">
        <f t="shared" si="1"/>
        <v>2.0815413727851366</v>
      </c>
      <c r="AK107" s="24">
        <f t="shared" si="1"/>
        <v>4.0703353956366003E-3</v>
      </c>
      <c r="AL107" s="24">
        <f t="shared" si="1"/>
        <v>9.0936253686166001E-3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0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4.6659926899447852E-3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3.7509377344336084E-2</v>
      </c>
      <c r="AY107" s="24">
        <f t="shared" si="1"/>
        <v>3.7528615569371645E-3</v>
      </c>
      <c r="AZ107" s="24">
        <f t="shared" si="1"/>
        <v>0</v>
      </c>
      <c r="BA107" s="24">
        <f t="shared" si="1"/>
        <v>0</v>
      </c>
      <c r="BB107" s="24">
        <f t="shared" si="1"/>
        <v>5.0073858941939364E-3</v>
      </c>
      <c r="BC107" s="24">
        <f t="shared" si="1"/>
        <v>0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0</v>
      </c>
      <c r="BH107" s="24">
        <f t="shared" si="1"/>
        <v>0</v>
      </c>
      <c r="BI107" s="24">
        <f t="shared" si="1"/>
        <v>1.0501995379122032E-2</v>
      </c>
      <c r="BJ107" s="24">
        <f t="shared" si="1"/>
        <v>0</v>
      </c>
      <c r="BK107" s="24">
        <f t="shared" si="1"/>
        <v>0</v>
      </c>
      <c r="BL107" s="24">
        <f t="shared" si="1"/>
        <v>2.4852953359290861E-2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</v>
      </c>
      <c r="BS107" s="24">
        <f t="shared" si="2"/>
        <v>1.8332925934979223</v>
      </c>
      <c r="BT107" s="24">
        <f t="shared" si="2"/>
        <v>0</v>
      </c>
      <c r="BU107" s="24">
        <f t="shared" si="2"/>
        <v>1.6904265509663605E-2</v>
      </c>
      <c r="BV107" s="24">
        <f t="shared" si="2"/>
        <v>0</v>
      </c>
      <c r="BW107" s="24">
        <f t="shared" si="2"/>
        <v>6.7289317148009585E-3</v>
      </c>
      <c r="BX107" s="24">
        <f t="shared" si="2"/>
        <v>0</v>
      </c>
      <c r="BY107" s="24">
        <f t="shared" si="2"/>
        <v>0.33938437253354381</v>
      </c>
      <c r="BZ107" s="24">
        <f t="shared" si="2"/>
        <v>6.1350320555424893E-3</v>
      </c>
      <c r="CA107" s="24">
        <f t="shared" si="2"/>
        <v>0</v>
      </c>
      <c r="CB107" s="24">
        <f t="shared" si="2"/>
        <v>0</v>
      </c>
      <c r="CC107" s="24">
        <f t="shared" si="2"/>
        <v>0</v>
      </c>
      <c r="CD107" s="26">
        <f t="shared" si="2"/>
        <v>0.16910919072974162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82.072649572649567</v>
      </c>
      <c r="E108" s="28">
        <f t="shared" si="3"/>
        <v>0.51085855744345676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0</v>
      </c>
      <c r="J108" s="28">
        <f t="shared" si="3"/>
        <v>0</v>
      </c>
      <c r="K108" s="28">
        <f t="shared" si="3"/>
        <v>0</v>
      </c>
      <c r="L108" s="28">
        <f t="shared" si="3"/>
        <v>0</v>
      </c>
      <c r="M108" s="28">
        <f t="shared" si="3"/>
        <v>0</v>
      </c>
      <c r="N108" s="28">
        <f t="shared" si="3"/>
        <v>0</v>
      </c>
      <c r="O108" s="28">
        <f t="shared" si="3"/>
        <v>8.9439438320327354E-3</v>
      </c>
      <c r="P108" s="28">
        <f t="shared" si="3"/>
        <v>2.1855216475919195E-3</v>
      </c>
      <c r="Q108" s="28">
        <f t="shared" si="3"/>
        <v>0.3465003465003465</v>
      </c>
      <c r="R108" s="28">
        <f t="shared" si="3"/>
        <v>5.2742616033755269E-2</v>
      </c>
      <c r="S108" s="28">
        <f t="shared" si="1"/>
        <v>8.4411930219471021E-2</v>
      </c>
      <c r="T108" s="28">
        <f t="shared" si="1"/>
        <v>5.7151021574510649E-3</v>
      </c>
      <c r="U108" s="28">
        <f t="shared" si="1"/>
        <v>4.7758342785505344E-2</v>
      </c>
      <c r="V108" s="28">
        <f t="shared" si="1"/>
        <v>0</v>
      </c>
      <c r="W108" s="28">
        <f t="shared" si="1"/>
        <v>0</v>
      </c>
      <c r="X108" s="28">
        <f t="shared" si="1"/>
        <v>4.3316295590401111E-3</v>
      </c>
      <c r="Y108" s="28">
        <f t="shared" si="1"/>
        <v>3.7448508301086002E-2</v>
      </c>
      <c r="Z108" s="28">
        <f t="shared" si="1"/>
        <v>0.20750988142292492</v>
      </c>
      <c r="AA108" s="28">
        <f t="shared" si="1"/>
        <v>2.0716372148909284E-2</v>
      </c>
      <c r="AB108" s="28">
        <f t="shared" si="1"/>
        <v>0</v>
      </c>
      <c r="AC108" s="28">
        <f t="shared" si="1"/>
        <v>1.1670881151526941E-2</v>
      </c>
      <c r="AD108" s="28">
        <f t="shared" si="1"/>
        <v>1.120364491914703E-2</v>
      </c>
      <c r="AE108" s="28">
        <f t="shared" si="1"/>
        <v>0.17465862178469355</v>
      </c>
      <c r="AF108" s="28">
        <f t="shared" si="1"/>
        <v>0.17613386173491855</v>
      </c>
      <c r="AG108" s="28">
        <f t="shared" si="1"/>
        <v>1.6791000023987143E-2</v>
      </c>
      <c r="AH108" s="28">
        <f t="shared" si="1"/>
        <v>0.1553656641882144</v>
      </c>
      <c r="AI108" s="28">
        <f t="shared" si="1"/>
        <v>7.4427836010667985E-3</v>
      </c>
      <c r="AJ108" s="28">
        <f t="shared" si="1"/>
        <v>0</v>
      </c>
      <c r="AK108" s="28">
        <f t="shared" si="1"/>
        <v>0</v>
      </c>
      <c r="AL108" s="28">
        <f t="shared" si="1"/>
        <v>0</v>
      </c>
      <c r="AM108" s="28">
        <f t="shared" si="1"/>
        <v>0</v>
      </c>
      <c r="AN108" s="28">
        <f t="shared" si="1"/>
        <v>0</v>
      </c>
      <c r="AO108" s="28">
        <f t="shared" si="1"/>
        <v>1.3910785495687656E-2</v>
      </c>
      <c r="AP108" s="28">
        <f t="shared" si="1"/>
        <v>0</v>
      </c>
      <c r="AQ108" s="28">
        <f t="shared" si="1"/>
        <v>0</v>
      </c>
      <c r="AR108" s="28">
        <f t="shared" si="1"/>
        <v>9.6618357487922701E-3</v>
      </c>
      <c r="AS108" s="28">
        <f t="shared" si="1"/>
        <v>0</v>
      </c>
      <c r="AT108" s="28">
        <f t="shared" si="1"/>
        <v>0</v>
      </c>
      <c r="AU108" s="28">
        <f t="shared" si="1"/>
        <v>0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0</v>
      </c>
      <c r="AZ108" s="28">
        <f t="shared" si="1"/>
        <v>1.7429497681876811E-2</v>
      </c>
      <c r="BA108" s="28">
        <f t="shared" si="1"/>
        <v>4.8106659336128101E-2</v>
      </c>
      <c r="BB108" s="28">
        <f t="shared" si="1"/>
        <v>5.0073858941939364E-3</v>
      </c>
      <c r="BC108" s="28">
        <f t="shared" si="1"/>
        <v>0</v>
      </c>
      <c r="BD108" s="28">
        <f t="shared" si="1"/>
        <v>0</v>
      </c>
      <c r="BE108" s="28">
        <f t="shared" si="1"/>
        <v>0.28739386022207708</v>
      </c>
      <c r="BF108" s="28">
        <f t="shared" si="1"/>
        <v>0</v>
      </c>
      <c r="BG108" s="28">
        <f t="shared" si="1"/>
        <v>0</v>
      </c>
      <c r="BH108" s="28">
        <f t="shared" si="1"/>
        <v>7.048092868988391</v>
      </c>
      <c r="BI108" s="28">
        <f t="shared" si="1"/>
        <v>0</v>
      </c>
      <c r="BJ108" s="28">
        <f t="shared" si="1"/>
        <v>5.2571428571428571</v>
      </c>
      <c r="BK108" s="28">
        <f t="shared" si="1"/>
        <v>0</v>
      </c>
      <c r="BL108" s="28">
        <f t="shared" si="1"/>
        <v>0</v>
      </c>
      <c r="BM108" s="28">
        <f t="shared" si="1"/>
        <v>0.39106145251396651</v>
      </c>
      <c r="BN108" s="28">
        <f t="shared" si="1"/>
        <v>0</v>
      </c>
      <c r="BO108" s="28">
        <f t="shared" si="1"/>
        <v>0</v>
      </c>
      <c r="BP108" s="28">
        <f t="shared" si="2"/>
        <v>2.1557918942224776E-2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2.5808116652687271E-2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0</v>
      </c>
      <c r="BY108" s="28">
        <f t="shared" si="2"/>
        <v>0</v>
      </c>
      <c r="BZ108" s="28">
        <f t="shared" si="2"/>
        <v>5.112526712952075E-3</v>
      </c>
      <c r="CA108" s="28">
        <f t="shared" si="2"/>
        <v>9.9269377382465059E-3</v>
      </c>
      <c r="CB108" s="28">
        <f t="shared" si="2"/>
        <v>0</v>
      </c>
      <c r="CC108" s="28">
        <f t="shared" si="2"/>
        <v>0</v>
      </c>
      <c r="CD108" s="29">
        <f t="shared" si="2"/>
        <v>0.17738726300322549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1.153846153846154</v>
      </c>
      <c r="E109" s="28">
        <f t="shared" si="4"/>
        <v>83.84156633284573</v>
      </c>
      <c r="F109" s="28">
        <f t="shared" si="4"/>
        <v>3.0731407498463426E-2</v>
      </c>
      <c r="G109" s="28">
        <f t="shared" si="4"/>
        <v>0</v>
      </c>
      <c r="H109" s="28">
        <f t="shared" si="4"/>
        <v>3.3154928243262445E-2</v>
      </c>
      <c r="I109" s="28">
        <f t="shared" si="4"/>
        <v>2.8515025224830008E-2</v>
      </c>
      <c r="J109" s="28">
        <f t="shared" si="4"/>
        <v>0</v>
      </c>
      <c r="K109" s="28">
        <f t="shared" si="4"/>
        <v>3.9177756828560582E-2</v>
      </c>
      <c r="L109" s="28">
        <f t="shared" si="4"/>
        <v>7.6538934477653142E-2</v>
      </c>
      <c r="M109" s="28">
        <f t="shared" si="4"/>
        <v>0</v>
      </c>
      <c r="N109" s="28">
        <f t="shared" si="4"/>
        <v>7.4044157242864825E-2</v>
      </c>
      <c r="O109" s="28">
        <f t="shared" si="4"/>
        <v>1.1179929790040918E-2</v>
      </c>
      <c r="P109" s="28">
        <f t="shared" si="4"/>
        <v>1.3113129885551517E-2</v>
      </c>
      <c r="Q109" s="28">
        <f t="shared" si="4"/>
        <v>4.5969045969045972</v>
      </c>
      <c r="R109" s="28">
        <f t="shared" si="4"/>
        <v>0.20042194092827004</v>
      </c>
      <c r="S109" s="28">
        <f t="shared" si="4"/>
        <v>0.85818795723128871</v>
      </c>
      <c r="T109" s="28">
        <f t="shared" si="4"/>
        <v>2.143163309044149E-2</v>
      </c>
      <c r="U109" s="28">
        <f t="shared" si="4"/>
        <v>1.7909378544564505E-2</v>
      </c>
      <c r="V109" s="28">
        <f t="shared" si="4"/>
        <v>3.0134335696499662E-2</v>
      </c>
      <c r="W109" s="28">
        <f t="shared" si="4"/>
        <v>0</v>
      </c>
      <c r="X109" s="28">
        <f t="shared" si="4"/>
        <v>2.4545900834560628E-2</v>
      </c>
      <c r="Y109" s="28">
        <f t="shared" si="4"/>
        <v>9.9862688802896005E-2</v>
      </c>
      <c r="Z109" s="28">
        <f t="shared" si="4"/>
        <v>28.241106719367586</v>
      </c>
      <c r="AA109" s="28">
        <f t="shared" si="4"/>
        <v>0.17816080048061983</v>
      </c>
      <c r="AB109" s="28">
        <f t="shared" si="4"/>
        <v>9.9866844207723033E-3</v>
      </c>
      <c r="AC109" s="28">
        <f t="shared" si="4"/>
        <v>0.29760746936393701</v>
      </c>
      <c r="AD109" s="28">
        <f t="shared" si="4"/>
        <v>0</v>
      </c>
      <c r="AE109" s="28">
        <f t="shared" si="4"/>
        <v>22.006986344871386</v>
      </c>
      <c r="AF109" s="28">
        <f t="shared" si="4"/>
        <v>0.17613386173491855</v>
      </c>
      <c r="AG109" s="28">
        <f t="shared" si="4"/>
        <v>6.4765285806807557E-2</v>
      </c>
      <c r="AH109" s="28">
        <f t="shared" si="4"/>
        <v>0.2330484962823216</v>
      </c>
      <c r="AI109" s="28">
        <f t="shared" si="4"/>
        <v>6.9465980276623457E-2</v>
      </c>
      <c r="AJ109" s="28">
        <f t="shared" si="4"/>
        <v>0</v>
      </c>
      <c r="AK109" s="28">
        <f t="shared" si="4"/>
        <v>2.5778790839031805E-2</v>
      </c>
      <c r="AL109" s="28">
        <f t="shared" si="4"/>
        <v>1.0392714706990399E-2</v>
      </c>
      <c r="AM109" s="28">
        <f t="shared" si="4"/>
        <v>1.7111567419575632E-2</v>
      </c>
      <c r="AN109" s="28">
        <f t="shared" si="4"/>
        <v>0.14204545454545456</v>
      </c>
      <c r="AO109" s="28">
        <f t="shared" si="4"/>
        <v>0.23648335342669019</v>
      </c>
      <c r="AP109" s="28">
        <f t="shared" si="4"/>
        <v>3.9960420155274776E-2</v>
      </c>
      <c r="AQ109" s="28">
        <f t="shared" si="4"/>
        <v>0</v>
      </c>
      <c r="AR109" s="28">
        <f t="shared" si="4"/>
        <v>7.7294685990338161E-2</v>
      </c>
      <c r="AS109" s="28">
        <f t="shared" si="4"/>
        <v>1.4628437682855471E-2</v>
      </c>
      <c r="AT109" s="28">
        <f t="shared" si="4"/>
        <v>9.3319853798895722E-2</v>
      </c>
      <c r="AU109" s="28">
        <f t="shared" si="4"/>
        <v>0.34648410692466064</v>
      </c>
      <c r="AV109" s="28">
        <f t="shared" si="4"/>
        <v>5.7115659209900041E-2</v>
      </c>
      <c r="AW109" s="28">
        <f t="shared" si="4"/>
        <v>6.0247562712235726E-2</v>
      </c>
      <c r="AX109" s="28">
        <f t="shared" si="4"/>
        <v>2.8132033008252059E-2</v>
      </c>
      <c r="AY109" s="28">
        <f t="shared" si="4"/>
        <v>2.6270030898560153E-2</v>
      </c>
      <c r="AZ109" s="28">
        <f t="shared" si="4"/>
        <v>7.8432739568445639E-2</v>
      </c>
      <c r="BA109" s="28">
        <f t="shared" si="4"/>
        <v>10.184867019448836</v>
      </c>
      <c r="BB109" s="28">
        <f t="shared" si="4"/>
        <v>4.8822012468390873E-2</v>
      </c>
      <c r="BC109" s="28">
        <f t="shared" si="4"/>
        <v>2.0918939110945087E-2</v>
      </c>
      <c r="BD109" s="28">
        <f t="shared" si="4"/>
        <v>0.81376734258271077</v>
      </c>
      <c r="BE109" s="28">
        <f t="shared" si="4"/>
        <v>0.10450685826257348</v>
      </c>
      <c r="BF109" s="28">
        <f t="shared" si="4"/>
        <v>0</v>
      </c>
      <c r="BG109" s="28">
        <f t="shared" si="4"/>
        <v>2.7803521779425393E-2</v>
      </c>
      <c r="BH109" s="28">
        <f t="shared" si="4"/>
        <v>0.6840796019900498</v>
      </c>
      <c r="BI109" s="28">
        <f t="shared" si="4"/>
        <v>5.2509976895610169E-2</v>
      </c>
      <c r="BJ109" s="28">
        <f t="shared" si="4"/>
        <v>24.266666666666666</v>
      </c>
      <c r="BK109" s="28">
        <f t="shared" si="4"/>
        <v>0.77145612343297976</v>
      </c>
      <c r="BL109" s="28">
        <f t="shared" si="4"/>
        <v>9.1127495650733151E-2</v>
      </c>
      <c r="BM109" s="28">
        <f t="shared" si="4"/>
        <v>0.27932960893854747</v>
      </c>
      <c r="BN109" s="28">
        <f t="shared" si="4"/>
        <v>3.5677970637030168E-2</v>
      </c>
      <c r="BO109" s="28">
        <f t="shared" si="4"/>
        <v>0</v>
      </c>
      <c r="BP109" s="28">
        <f t="shared" si="2"/>
        <v>0.31618281115263003</v>
      </c>
      <c r="BQ109" s="28">
        <f t="shared" si="2"/>
        <v>6.0886507549926937E-2</v>
      </c>
      <c r="BR109" s="28">
        <f t="shared" si="2"/>
        <v>0</v>
      </c>
      <c r="BS109" s="28">
        <f t="shared" si="2"/>
        <v>2.4443901246638963E-2</v>
      </c>
      <c r="BT109" s="28">
        <f t="shared" si="2"/>
        <v>0.11613652493709273</v>
      </c>
      <c r="BU109" s="28">
        <f t="shared" si="2"/>
        <v>1.6904265509663605E-2</v>
      </c>
      <c r="BV109" s="28">
        <f t="shared" si="2"/>
        <v>0.17761989342806395</v>
      </c>
      <c r="BW109" s="28">
        <f t="shared" si="2"/>
        <v>1.4803649772562107E-2</v>
      </c>
      <c r="BX109" s="28">
        <f t="shared" si="2"/>
        <v>2.4943027856827022E-2</v>
      </c>
      <c r="BY109" s="28">
        <f t="shared" si="2"/>
        <v>5.5248618784530391E-2</v>
      </c>
      <c r="BZ109" s="28">
        <f t="shared" si="2"/>
        <v>0.11145308234235524</v>
      </c>
      <c r="CA109" s="28">
        <f t="shared" si="2"/>
        <v>5.1620076238881825E-2</v>
      </c>
      <c r="CB109" s="28">
        <f t="shared" si="2"/>
        <v>8.1086559902696122E-3</v>
      </c>
      <c r="CC109" s="28">
        <f t="shared" si="2"/>
        <v>0.11498658489842851</v>
      </c>
      <c r="CD109" s="29">
        <f t="shared" si="2"/>
        <v>1.6882832756331987</v>
      </c>
    </row>
    <row r="110" spans="1:82" x14ac:dyDescent="0.2">
      <c r="A110" s="51">
        <v>105</v>
      </c>
      <c r="B110" s="19" t="s">
        <v>46</v>
      </c>
      <c r="C110" s="27">
        <f t="shared" si="0"/>
        <v>0</v>
      </c>
      <c r="D110" s="28">
        <f t="shared" si="4"/>
        <v>0</v>
      </c>
      <c r="E110" s="28">
        <f t="shared" si="4"/>
        <v>2.0254304039608418E-2</v>
      </c>
      <c r="F110" s="28">
        <f t="shared" si="4"/>
        <v>24.708051628764597</v>
      </c>
      <c r="G110" s="28">
        <f t="shared" si="4"/>
        <v>0.11275773195876287</v>
      </c>
      <c r="H110" s="28">
        <f t="shared" si="4"/>
        <v>4.2627764884194577E-2</v>
      </c>
      <c r="I110" s="28">
        <f t="shared" si="4"/>
        <v>0.14476858960298311</v>
      </c>
      <c r="J110" s="28">
        <f t="shared" si="4"/>
        <v>7.1813285457809697E-2</v>
      </c>
      <c r="K110" s="28">
        <f t="shared" si="4"/>
        <v>1.6160824691781241</v>
      </c>
      <c r="L110" s="28">
        <f t="shared" si="4"/>
        <v>0.54957464428216518</v>
      </c>
      <c r="M110" s="28">
        <f t="shared" si="4"/>
        <v>0</v>
      </c>
      <c r="N110" s="28">
        <f t="shared" si="4"/>
        <v>2.0193861066235864E-2</v>
      </c>
      <c r="O110" s="28">
        <f t="shared" si="4"/>
        <v>0.11403528385841738</v>
      </c>
      <c r="P110" s="28">
        <f t="shared" si="4"/>
        <v>0.14351592152520271</v>
      </c>
      <c r="Q110" s="28">
        <f t="shared" si="4"/>
        <v>0</v>
      </c>
      <c r="R110" s="28">
        <f t="shared" si="4"/>
        <v>3.1645569620253167E-2</v>
      </c>
      <c r="S110" s="28">
        <f t="shared" si="4"/>
        <v>0</v>
      </c>
      <c r="T110" s="28">
        <f t="shared" si="4"/>
        <v>4.480640091441634</v>
      </c>
      <c r="U110" s="28">
        <f t="shared" si="4"/>
        <v>1.7909378544564505E-2</v>
      </c>
      <c r="V110" s="28">
        <f t="shared" si="4"/>
        <v>0.12212336045423546</v>
      </c>
      <c r="W110" s="28">
        <f t="shared" si="4"/>
        <v>0</v>
      </c>
      <c r="X110" s="28">
        <f t="shared" si="4"/>
        <v>0.2700049091801669</v>
      </c>
      <c r="Y110" s="28">
        <f t="shared" si="4"/>
        <v>0</v>
      </c>
      <c r="Z110" s="28">
        <f t="shared" si="4"/>
        <v>4.9407114624505928E-2</v>
      </c>
      <c r="AA110" s="28">
        <f t="shared" si="4"/>
        <v>3.7289469868036711E-2</v>
      </c>
      <c r="AB110" s="28">
        <f t="shared" si="4"/>
        <v>0.2230359520639148</v>
      </c>
      <c r="AC110" s="28">
        <f t="shared" si="4"/>
        <v>8.2668741489982489E-2</v>
      </c>
      <c r="AD110" s="28">
        <f t="shared" si="4"/>
        <v>3.3610934757441091E-2</v>
      </c>
      <c r="AE110" s="28">
        <f t="shared" si="4"/>
        <v>0.12702445220704986</v>
      </c>
      <c r="AF110" s="28">
        <f t="shared" si="4"/>
        <v>0</v>
      </c>
      <c r="AG110" s="28">
        <f t="shared" si="4"/>
        <v>0.3070354290100506</v>
      </c>
      <c r="AH110" s="28">
        <f t="shared" si="4"/>
        <v>0</v>
      </c>
      <c r="AI110" s="28">
        <f t="shared" si="4"/>
        <v>1.3347391924579792</v>
      </c>
      <c r="AJ110" s="28">
        <f t="shared" si="4"/>
        <v>5.1608463788061248E-2</v>
      </c>
      <c r="AK110" s="28">
        <f t="shared" si="4"/>
        <v>0.21437099750352762</v>
      </c>
      <c r="AL110" s="28">
        <f t="shared" si="4"/>
        <v>0.49105576990529642</v>
      </c>
      <c r="AM110" s="28">
        <f t="shared" si="4"/>
        <v>2.3956194387405885E-2</v>
      </c>
      <c r="AN110" s="28">
        <f t="shared" si="4"/>
        <v>0</v>
      </c>
      <c r="AO110" s="28">
        <f t="shared" si="4"/>
        <v>0.34776963739219141</v>
      </c>
      <c r="AP110" s="28">
        <f t="shared" si="4"/>
        <v>3.2177652610747445</v>
      </c>
      <c r="AQ110" s="28">
        <f t="shared" si="4"/>
        <v>0.24141630901287556</v>
      </c>
      <c r="AR110" s="28">
        <f t="shared" si="4"/>
        <v>0.4202898550724638</v>
      </c>
      <c r="AS110" s="28">
        <f t="shared" si="4"/>
        <v>1.0422761849034523</v>
      </c>
      <c r="AT110" s="28">
        <f t="shared" si="4"/>
        <v>0.57236176996656041</v>
      </c>
      <c r="AU110" s="28">
        <f t="shared" si="4"/>
        <v>0.39167768608874681</v>
      </c>
      <c r="AV110" s="28">
        <f t="shared" si="4"/>
        <v>0</v>
      </c>
      <c r="AW110" s="28">
        <f t="shared" si="4"/>
        <v>1.7471793186548363</v>
      </c>
      <c r="AX110" s="28">
        <f t="shared" si="4"/>
        <v>2.8132033008252059E-2</v>
      </c>
      <c r="AY110" s="28">
        <f t="shared" si="4"/>
        <v>0.42032049437696245</v>
      </c>
      <c r="AZ110" s="28">
        <f t="shared" si="4"/>
        <v>0.82267229058458535</v>
      </c>
      <c r="BA110" s="28">
        <f t="shared" si="4"/>
        <v>0.14431997800838431</v>
      </c>
      <c r="BB110" s="28">
        <f t="shared" si="4"/>
        <v>1.5385193159910868</v>
      </c>
      <c r="BC110" s="28">
        <f t="shared" si="4"/>
        <v>0.15689204333208817</v>
      </c>
      <c r="BD110" s="28">
        <f t="shared" si="4"/>
        <v>0.16008537886872998</v>
      </c>
      <c r="BE110" s="28">
        <f t="shared" si="4"/>
        <v>0</v>
      </c>
      <c r="BF110" s="28">
        <f t="shared" si="4"/>
        <v>1.6432322547857023</v>
      </c>
      <c r="BG110" s="28">
        <f t="shared" si="4"/>
        <v>11.810318195860365</v>
      </c>
      <c r="BH110" s="28">
        <f t="shared" si="4"/>
        <v>0</v>
      </c>
      <c r="BI110" s="28">
        <f t="shared" si="4"/>
        <v>0.39557515928026327</v>
      </c>
      <c r="BJ110" s="28">
        <f t="shared" si="4"/>
        <v>0.15238095238095239</v>
      </c>
      <c r="BK110" s="28">
        <f t="shared" si="4"/>
        <v>0.28929604628736744</v>
      </c>
      <c r="BL110" s="28">
        <f t="shared" si="4"/>
        <v>2.4852953359290861E-2</v>
      </c>
      <c r="BM110" s="28">
        <f t="shared" si="4"/>
        <v>0</v>
      </c>
      <c r="BN110" s="28">
        <f t="shared" si="4"/>
        <v>0.47986870506805573</v>
      </c>
      <c r="BO110" s="28">
        <f t="shared" si="4"/>
        <v>0</v>
      </c>
      <c r="BP110" s="28">
        <f t="shared" si="2"/>
        <v>0.12216154067260707</v>
      </c>
      <c r="BQ110" s="28">
        <f t="shared" si="2"/>
        <v>0</v>
      </c>
      <c r="BR110" s="28">
        <f t="shared" si="2"/>
        <v>0</v>
      </c>
      <c r="BS110" s="28">
        <f t="shared" si="2"/>
        <v>0</v>
      </c>
      <c r="BT110" s="28">
        <f t="shared" si="2"/>
        <v>1.935608748951545E-2</v>
      </c>
      <c r="BU110" s="28">
        <f t="shared" si="2"/>
        <v>4.5078041359102941E-2</v>
      </c>
      <c r="BV110" s="28">
        <f t="shared" si="2"/>
        <v>0</v>
      </c>
      <c r="BW110" s="28">
        <f t="shared" si="2"/>
        <v>1.2367776491804161</v>
      </c>
      <c r="BX110" s="28">
        <f t="shared" si="2"/>
        <v>6.5770229362478876</v>
      </c>
      <c r="BY110" s="28">
        <f t="shared" si="2"/>
        <v>0</v>
      </c>
      <c r="BZ110" s="28">
        <f t="shared" si="2"/>
        <v>0.23824374482356672</v>
      </c>
      <c r="CA110" s="28">
        <f t="shared" si="2"/>
        <v>1.5009529860228716</v>
      </c>
      <c r="CB110" s="28">
        <f t="shared" si="2"/>
        <v>0.54057706601797417</v>
      </c>
      <c r="CC110" s="28">
        <f t="shared" si="2"/>
        <v>0</v>
      </c>
      <c r="CD110" s="29">
        <f t="shared" si="2"/>
        <v>1.4847683470167896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1.1252391133115786E-2</v>
      </c>
      <c r="F111" s="28">
        <f t="shared" si="4"/>
        <v>2.3902205832138222E-2</v>
      </c>
      <c r="G111" s="28">
        <f t="shared" si="4"/>
        <v>70.74742268041237</v>
      </c>
      <c r="H111" s="28">
        <f t="shared" si="4"/>
        <v>0.26523942594609956</v>
      </c>
      <c r="I111" s="28">
        <f t="shared" si="4"/>
        <v>1.3160780872998466E-2</v>
      </c>
      <c r="J111" s="28">
        <f t="shared" si="4"/>
        <v>0</v>
      </c>
      <c r="K111" s="28">
        <f t="shared" si="4"/>
        <v>3.3056232324097996E-2</v>
      </c>
      <c r="L111" s="28">
        <f t="shared" si="4"/>
        <v>0</v>
      </c>
      <c r="M111" s="28">
        <f t="shared" si="4"/>
        <v>0</v>
      </c>
      <c r="N111" s="28">
        <f t="shared" si="4"/>
        <v>0</v>
      </c>
      <c r="O111" s="28">
        <f t="shared" si="4"/>
        <v>0.30409409028911299</v>
      </c>
      <c r="P111" s="28">
        <f t="shared" si="4"/>
        <v>9.9805488573364326E-2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1.2858979854264894E-2</v>
      </c>
      <c r="U111" s="28">
        <f t="shared" si="4"/>
        <v>4.7758342785505344E-2</v>
      </c>
      <c r="V111" s="28">
        <f t="shared" si="4"/>
        <v>5.2338583051815199E-2</v>
      </c>
      <c r="W111" s="28">
        <f t="shared" si="4"/>
        <v>0</v>
      </c>
      <c r="X111" s="28">
        <f t="shared" si="4"/>
        <v>1.443876519680037E-2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2.4966711051930761E-2</v>
      </c>
      <c r="AC111" s="28">
        <f t="shared" si="4"/>
        <v>3.8902937171756465E-3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9.5948571565640812E-3</v>
      </c>
      <c r="AH111" s="28">
        <f t="shared" si="4"/>
        <v>0</v>
      </c>
      <c r="AI111" s="28">
        <f t="shared" si="4"/>
        <v>8.6832475345779321E-3</v>
      </c>
      <c r="AJ111" s="28">
        <f t="shared" si="4"/>
        <v>0</v>
      </c>
      <c r="AK111" s="28">
        <f t="shared" si="4"/>
        <v>1.4924563117334203E-2</v>
      </c>
      <c r="AL111" s="28">
        <f t="shared" si="4"/>
        <v>2.3383608090728397E-2</v>
      </c>
      <c r="AM111" s="28">
        <f t="shared" si="4"/>
        <v>0.10951403148528405</v>
      </c>
      <c r="AN111" s="28">
        <f t="shared" si="4"/>
        <v>0</v>
      </c>
      <c r="AO111" s="28">
        <f t="shared" si="4"/>
        <v>0</v>
      </c>
      <c r="AP111" s="28">
        <f t="shared" si="4"/>
        <v>1.9028771502511796E-2</v>
      </c>
      <c r="AQ111" s="28">
        <f t="shared" si="4"/>
        <v>0</v>
      </c>
      <c r="AR111" s="28">
        <f t="shared" si="4"/>
        <v>1.932367149758454E-2</v>
      </c>
      <c r="AS111" s="28">
        <f t="shared" si="4"/>
        <v>1.828554710356934E-2</v>
      </c>
      <c r="AT111" s="28">
        <f t="shared" si="4"/>
        <v>1.3997978069834358E-2</v>
      </c>
      <c r="AU111" s="28">
        <f t="shared" si="4"/>
        <v>1.0043017592019149E-2</v>
      </c>
      <c r="AV111" s="28">
        <f t="shared" si="4"/>
        <v>0</v>
      </c>
      <c r="AW111" s="28">
        <f t="shared" si="4"/>
        <v>0</v>
      </c>
      <c r="AX111" s="28">
        <f t="shared" si="4"/>
        <v>0</v>
      </c>
      <c r="AY111" s="28">
        <f t="shared" si="4"/>
        <v>3.2524800160122096E-2</v>
      </c>
      <c r="AZ111" s="28">
        <f t="shared" si="4"/>
        <v>0</v>
      </c>
      <c r="BA111" s="28">
        <f t="shared" si="4"/>
        <v>2.0617139715483471E-2</v>
      </c>
      <c r="BB111" s="28">
        <f t="shared" si="4"/>
        <v>1.1266618261936355E-2</v>
      </c>
      <c r="BC111" s="28">
        <f t="shared" si="4"/>
        <v>5.0803137840866645E-2</v>
      </c>
      <c r="BD111" s="28">
        <f t="shared" si="4"/>
        <v>0</v>
      </c>
      <c r="BE111" s="28">
        <f t="shared" si="4"/>
        <v>0</v>
      </c>
      <c r="BF111" s="28">
        <f t="shared" si="4"/>
        <v>5.0821616127392846E-2</v>
      </c>
      <c r="BG111" s="28">
        <f t="shared" si="4"/>
        <v>0</v>
      </c>
      <c r="BH111" s="28">
        <f t="shared" si="4"/>
        <v>0</v>
      </c>
      <c r="BI111" s="28">
        <f t="shared" si="4"/>
        <v>8.7516628159350282E-3</v>
      </c>
      <c r="BJ111" s="28">
        <f t="shared" si="4"/>
        <v>0</v>
      </c>
      <c r="BK111" s="28">
        <f t="shared" si="4"/>
        <v>0</v>
      </c>
      <c r="BL111" s="28">
        <f t="shared" si="4"/>
        <v>5.8238754038604919</v>
      </c>
      <c r="BM111" s="28">
        <f t="shared" si="4"/>
        <v>5.5865921787709494E-2</v>
      </c>
      <c r="BN111" s="28">
        <f t="shared" si="4"/>
        <v>2.14067823822181E-2</v>
      </c>
      <c r="BO111" s="28">
        <f t="shared" si="4"/>
        <v>0</v>
      </c>
      <c r="BP111" s="28">
        <f t="shared" si="2"/>
        <v>2.1557918942224776E-2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1.6904265509663605E-2</v>
      </c>
      <c r="BV111" s="28">
        <f t="shared" si="2"/>
        <v>0</v>
      </c>
      <c r="BW111" s="28">
        <f t="shared" si="2"/>
        <v>4.9794094689527092E-2</v>
      </c>
      <c r="BX111" s="28">
        <f t="shared" si="2"/>
        <v>0</v>
      </c>
      <c r="BY111" s="28">
        <f t="shared" si="2"/>
        <v>0</v>
      </c>
      <c r="BZ111" s="28">
        <f t="shared" si="2"/>
        <v>0</v>
      </c>
      <c r="CA111" s="28">
        <f t="shared" si="2"/>
        <v>2.9780813214739518E-2</v>
      </c>
      <c r="CB111" s="28">
        <f t="shared" si="2"/>
        <v>2.2974525305763903E-2</v>
      </c>
      <c r="CC111" s="28">
        <f t="shared" si="2"/>
        <v>0</v>
      </c>
      <c r="CD111" s="29">
        <f t="shared" si="2"/>
        <v>0.37824138267458601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8.5365020829065077E-3</v>
      </c>
      <c r="G112" s="28">
        <f t="shared" si="4"/>
        <v>0.53962628865979378</v>
      </c>
      <c r="H112" s="28">
        <f t="shared" si="4"/>
        <v>59.939373845498032</v>
      </c>
      <c r="I112" s="28">
        <f t="shared" si="4"/>
        <v>3.2901952182496162E-2</v>
      </c>
      <c r="J112" s="28">
        <f t="shared" si="4"/>
        <v>0</v>
      </c>
      <c r="K112" s="28">
        <f t="shared" si="4"/>
        <v>4.4074976432130659E-2</v>
      </c>
      <c r="L112" s="28">
        <f t="shared" si="4"/>
        <v>3.7642098923435967E-3</v>
      </c>
      <c r="M112" s="28">
        <f t="shared" si="4"/>
        <v>0</v>
      </c>
      <c r="N112" s="28">
        <f t="shared" si="4"/>
        <v>0</v>
      </c>
      <c r="O112" s="28">
        <f t="shared" si="4"/>
        <v>2.0615790532835456</v>
      </c>
      <c r="P112" s="28">
        <f t="shared" si="4"/>
        <v>0.18431232561358521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1.5716530932990427E-2</v>
      </c>
      <c r="U112" s="28">
        <f t="shared" si="4"/>
        <v>7.1637514178258019E-2</v>
      </c>
      <c r="V112" s="28">
        <f t="shared" si="4"/>
        <v>5.8682653724762487E-2</v>
      </c>
      <c r="W112" s="28">
        <f t="shared" si="4"/>
        <v>0</v>
      </c>
      <c r="X112" s="28">
        <f t="shared" si="4"/>
        <v>3.0321406913280776E-2</v>
      </c>
      <c r="Y112" s="28">
        <f t="shared" si="4"/>
        <v>0</v>
      </c>
      <c r="Z112" s="28">
        <f t="shared" si="4"/>
        <v>0</v>
      </c>
      <c r="AA112" s="28">
        <f t="shared" si="4"/>
        <v>6.2149116446727848E-3</v>
      </c>
      <c r="AB112" s="28">
        <f t="shared" si="4"/>
        <v>5.8255659121171775E-2</v>
      </c>
      <c r="AC112" s="28">
        <f t="shared" si="4"/>
        <v>5.8354405757634707E-3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7.1961428674230622E-3</v>
      </c>
      <c r="AH112" s="28">
        <f t="shared" si="4"/>
        <v>0</v>
      </c>
      <c r="AI112" s="28">
        <f t="shared" si="4"/>
        <v>0</v>
      </c>
      <c r="AJ112" s="28">
        <f t="shared" si="4"/>
        <v>0</v>
      </c>
      <c r="AK112" s="28">
        <f t="shared" si="4"/>
        <v>1.08542277216976E-2</v>
      </c>
      <c r="AL112" s="28">
        <f t="shared" si="4"/>
        <v>3.8972680151213995E-2</v>
      </c>
      <c r="AM112" s="28">
        <f t="shared" si="4"/>
        <v>3.6618754277891852</v>
      </c>
      <c r="AN112" s="28">
        <f t="shared" si="4"/>
        <v>0</v>
      </c>
      <c r="AO112" s="28">
        <f t="shared" si="4"/>
        <v>0</v>
      </c>
      <c r="AP112" s="28">
        <f t="shared" si="4"/>
        <v>7.6115086010047186E-3</v>
      </c>
      <c r="AQ112" s="28">
        <f t="shared" si="4"/>
        <v>0</v>
      </c>
      <c r="AR112" s="28">
        <f t="shared" si="4"/>
        <v>1.2077294685990338E-2</v>
      </c>
      <c r="AS112" s="28">
        <f t="shared" si="4"/>
        <v>1.828554710356934E-2</v>
      </c>
      <c r="AT112" s="28">
        <f t="shared" si="4"/>
        <v>2.9551287036316976E-2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2.8132033008252059E-2</v>
      </c>
      <c r="AY112" s="28">
        <f t="shared" si="4"/>
        <v>7.6308184991055683E-2</v>
      </c>
      <c r="AZ112" s="28">
        <f t="shared" si="4"/>
        <v>0</v>
      </c>
      <c r="BA112" s="28">
        <f t="shared" si="4"/>
        <v>0</v>
      </c>
      <c r="BB112" s="28">
        <f t="shared" si="4"/>
        <v>1.0014771788387873E-2</v>
      </c>
      <c r="BC112" s="28">
        <f t="shared" si="4"/>
        <v>3.5861038475905861E-2</v>
      </c>
      <c r="BD112" s="28">
        <f t="shared" si="4"/>
        <v>0</v>
      </c>
      <c r="BE112" s="28">
        <f t="shared" si="4"/>
        <v>0</v>
      </c>
      <c r="BF112" s="28">
        <f t="shared" si="4"/>
        <v>0</v>
      </c>
      <c r="BG112" s="28">
        <f t="shared" si="4"/>
        <v>0</v>
      </c>
      <c r="BH112" s="28">
        <f t="shared" si="4"/>
        <v>0</v>
      </c>
      <c r="BI112" s="28">
        <f t="shared" si="4"/>
        <v>1.2252327942309038E-2</v>
      </c>
      <c r="BJ112" s="28">
        <f t="shared" si="4"/>
        <v>0</v>
      </c>
      <c r="BK112" s="28">
        <f t="shared" si="4"/>
        <v>0</v>
      </c>
      <c r="BL112" s="28">
        <f t="shared" si="4"/>
        <v>2.037942175461851</v>
      </c>
      <c r="BM112" s="28">
        <f t="shared" si="4"/>
        <v>0</v>
      </c>
      <c r="BN112" s="28">
        <f t="shared" si="4"/>
        <v>5.5300854487396758E-2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0.24792922747506621</v>
      </c>
      <c r="BV112" s="28">
        <f t="shared" si="5"/>
        <v>0</v>
      </c>
      <c r="BW112" s="28">
        <f t="shared" si="5"/>
        <v>2.6915726859203834E-2</v>
      </c>
      <c r="BX112" s="28">
        <f t="shared" si="5"/>
        <v>1.1337739934921372E-2</v>
      </c>
      <c r="BY112" s="28">
        <f t="shared" si="5"/>
        <v>0</v>
      </c>
      <c r="BZ112" s="28">
        <f t="shared" si="5"/>
        <v>7.1575373981329054E-3</v>
      </c>
      <c r="CA112" s="28">
        <f t="shared" si="5"/>
        <v>5.9561626429479033E-3</v>
      </c>
      <c r="CB112" s="28">
        <f t="shared" si="5"/>
        <v>5.8112034596932226E-2</v>
      </c>
      <c r="CC112" s="28">
        <f t="shared" si="5"/>
        <v>0</v>
      </c>
      <c r="CD112" s="29">
        <f t="shared" si="5"/>
        <v>0.58242151352725702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4.0508608079216836E-2</v>
      </c>
      <c r="F113" s="28">
        <f t="shared" si="6"/>
        <v>0.16219353957522367</v>
      </c>
      <c r="G113" s="28">
        <f t="shared" si="6"/>
        <v>0.16913659793814434</v>
      </c>
      <c r="H113" s="28">
        <f t="shared" si="6"/>
        <v>7.5782693127457015E-2</v>
      </c>
      <c r="I113" s="28">
        <f t="shared" si="6"/>
        <v>26.211888572055276</v>
      </c>
      <c r="J113" s="28">
        <f t="shared" si="6"/>
        <v>0</v>
      </c>
      <c r="K113" s="28">
        <f t="shared" si="6"/>
        <v>0.54603998579806312</v>
      </c>
      <c r="L113" s="28">
        <f t="shared" si="6"/>
        <v>0.20452207081733545</v>
      </c>
      <c r="M113" s="28">
        <f t="shared" si="6"/>
        <v>0</v>
      </c>
      <c r="N113" s="28">
        <f t="shared" si="6"/>
        <v>0</v>
      </c>
      <c r="O113" s="28">
        <f t="shared" si="6"/>
        <v>0.42483733202155494</v>
      </c>
      <c r="P113" s="28">
        <f t="shared" si="6"/>
        <v>0.81811360341524186</v>
      </c>
      <c r="Q113" s="28">
        <f t="shared" si="6"/>
        <v>0</v>
      </c>
      <c r="R113" s="28">
        <f t="shared" si="6"/>
        <v>0</v>
      </c>
      <c r="S113" s="28">
        <f t="shared" si="6"/>
        <v>0</v>
      </c>
      <c r="T113" s="28">
        <f t="shared" si="6"/>
        <v>0.20860122874696382</v>
      </c>
      <c r="U113" s="28">
        <f t="shared" si="6"/>
        <v>0</v>
      </c>
      <c r="V113" s="28">
        <f t="shared" si="6"/>
        <v>1.9571458026042412</v>
      </c>
      <c r="W113" s="28">
        <f t="shared" si="6"/>
        <v>0</v>
      </c>
      <c r="X113" s="28">
        <f t="shared" si="6"/>
        <v>3.9634410465217011</v>
      </c>
      <c r="Y113" s="28">
        <f t="shared" si="6"/>
        <v>0</v>
      </c>
      <c r="Z113" s="28">
        <f t="shared" si="6"/>
        <v>2.964426877470356E-2</v>
      </c>
      <c r="AA113" s="28">
        <f t="shared" si="6"/>
        <v>6.2149116446727848E-3</v>
      </c>
      <c r="AB113" s="28">
        <f t="shared" si="6"/>
        <v>1.7942743009320905</v>
      </c>
      <c r="AC113" s="28">
        <f t="shared" si="6"/>
        <v>4.7656098035401676E-2</v>
      </c>
      <c r="AD113" s="28">
        <f t="shared" si="6"/>
        <v>0</v>
      </c>
      <c r="AE113" s="28">
        <f t="shared" si="6"/>
        <v>7.9390282629406159E-2</v>
      </c>
      <c r="AF113" s="28">
        <f t="shared" si="6"/>
        <v>0</v>
      </c>
      <c r="AG113" s="28">
        <f t="shared" si="6"/>
        <v>0.29744057185348649</v>
      </c>
      <c r="AH113" s="28">
        <f t="shared" si="6"/>
        <v>0</v>
      </c>
      <c r="AI113" s="28">
        <f t="shared" si="6"/>
        <v>0.10916082614897972</v>
      </c>
      <c r="AJ113" s="28">
        <f t="shared" si="6"/>
        <v>0</v>
      </c>
      <c r="AK113" s="28">
        <f t="shared" si="6"/>
        <v>5.8287202865516123</v>
      </c>
      <c r="AL113" s="28">
        <f t="shared" si="6"/>
        <v>0.4507840004157086</v>
      </c>
      <c r="AM113" s="28">
        <f t="shared" si="6"/>
        <v>3.7645448323066398E-2</v>
      </c>
      <c r="AN113" s="28">
        <f t="shared" si="6"/>
        <v>0</v>
      </c>
      <c r="AO113" s="28">
        <f t="shared" si="6"/>
        <v>4.6369284985625522E-2</v>
      </c>
      <c r="AP113" s="28">
        <f t="shared" si="6"/>
        <v>0.21121936367788094</v>
      </c>
      <c r="AQ113" s="28">
        <f t="shared" si="6"/>
        <v>0</v>
      </c>
      <c r="AR113" s="28">
        <f t="shared" si="6"/>
        <v>0.28743961352657005</v>
      </c>
      <c r="AS113" s="28">
        <f t="shared" si="6"/>
        <v>0.23222644821533062</v>
      </c>
      <c r="AT113" s="28">
        <f t="shared" si="6"/>
        <v>0.48526323975425767</v>
      </c>
      <c r="AU113" s="28">
        <f t="shared" si="6"/>
        <v>9.5408667124181917E-2</v>
      </c>
      <c r="AV113" s="28">
        <f t="shared" si="6"/>
        <v>0</v>
      </c>
      <c r="AW113" s="28">
        <f t="shared" si="6"/>
        <v>5.4770511556577937E-2</v>
      </c>
      <c r="AX113" s="28">
        <f t="shared" si="6"/>
        <v>0</v>
      </c>
      <c r="AY113" s="28">
        <f t="shared" si="6"/>
        <v>1.1884061596967688</v>
      </c>
      <c r="AZ113" s="28">
        <f t="shared" si="6"/>
        <v>0.22658346986439851</v>
      </c>
      <c r="BA113" s="28">
        <f t="shared" si="6"/>
        <v>6.8723799051611564E-2</v>
      </c>
      <c r="BB113" s="28">
        <f t="shared" si="6"/>
        <v>0.19904358929420896</v>
      </c>
      <c r="BC113" s="28">
        <f t="shared" si="6"/>
        <v>0.73515128875607016</v>
      </c>
      <c r="BD113" s="28">
        <f t="shared" si="6"/>
        <v>0</v>
      </c>
      <c r="BE113" s="28">
        <f t="shared" si="6"/>
        <v>0</v>
      </c>
      <c r="BF113" s="28">
        <f t="shared" si="6"/>
        <v>0.15246484838217855</v>
      </c>
      <c r="BG113" s="28">
        <f t="shared" si="6"/>
        <v>0.11121408711770157</v>
      </c>
      <c r="BH113" s="28">
        <f t="shared" si="6"/>
        <v>0</v>
      </c>
      <c r="BI113" s="28">
        <f t="shared" si="6"/>
        <v>2.1249037317090247</v>
      </c>
      <c r="BJ113" s="28">
        <f t="shared" si="6"/>
        <v>0</v>
      </c>
      <c r="BK113" s="28">
        <f t="shared" si="6"/>
        <v>0</v>
      </c>
      <c r="BL113" s="28">
        <f t="shared" si="6"/>
        <v>6.6274542291442293E-2</v>
      </c>
      <c r="BM113" s="28">
        <f t="shared" si="6"/>
        <v>5.5865921787709494E-2</v>
      </c>
      <c r="BN113" s="28">
        <f t="shared" si="6"/>
        <v>1.2344577840412436</v>
      </c>
      <c r="BO113" s="28">
        <f t="shared" si="6"/>
        <v>9.2336103416435819E-2</v>
      </c>
      <c r="BP113" s="28">
        <f t="shared" si="5"/>
        <v>5.7487783845932734E-2</v>
      </c>
      <c r="BQ113" s="28">
        <f t="shared" si="5"/>
        <v>3.6531904529956159E-2</v>
      </c>
      <c r="BR113" s="28">
        <f t="shared" si="5"/>
        <v>0</v>
      </c>
      <c r="BS113" s="28">
        <f t="shared" si="5"/>
        <v>0</v>
      </c>
      <c r="BT113" s="28">
        <f t="shared" si="5"/>
        <v>2.5808116652687271E-2</v>
      </c>
      <c r="BU113" s="28">
        <f t="shared" si="5"/>
        <v>2.2539020679551471E-2</v>
      </c>
      <c r="BV113" s="28">
        <f t="shared" si="5"/>
        <v>0</v>
      </c>
      <c r="BW113" s="28">
        <f t="shared" si="5"/>
        <v>0.36067073991333132</v>
      </c>
      <c r="BX113" s="28">
        <f t="shared" si="5"/>
        <v>0.10770852938175304</v>
      </c>
      <c r="BY113" s="28">
        <f t="shared" si="5"/>
        <v>0</v>
      </c>
      <c r="BZ113" s="28">
        <f t="shared" si="5"/>
        <v>0.15133079070338143</v>
      </c>
      <c r="CA113" s="28">
        <f t="shared" si="5"/>
        <v>0.38516518424396445</v>
      </c>
      <c r="CB113" s="28">
        <f t="shared" si="5"/>
        <v>0.16217311980539226</v>
      </c>
      <c r="CC113" s="28">
        <f t="shared" si="5"/>
        <v>0</v>
      </c>
      <c r="CD113" s="29">
        <f t="shared" si="5"/>
        <v>1.0887143266822965</v>
      </c>
    </row>
    <row r="114" spans="1:82" x14ac:dyDescent="0.2">
      <c r="A114" s="50">
        <v>109</v>
      </c>
      <c r="B114" s="19" t="s">
        <v>78</v>
      </c>
      <c r="C114" s="27">
        <f t="shared" si="0"/>
        <v>0.26595744680851063</v>
      </c>
      <c r="D114" s="28">
        <f t="shared" si="6"/>
        <v>0</v>
      </c>
      <c r="E114" s="28">
        <f t="shared" si="6"/>
        <v>0</v>
      </c>
      <c r="F114" s="28">
        <f t="shared" si="6"/>
        <v>6.8292016663252068E-3</v>
      </c>
      <c r="G114" s="28">
        <f t="shared" si="6"/>
        <v>0</v>
      </c>
      <c r="H114" s="28">
        <f t="shared" si="6"/>
        <v>0</v>
      </c>
      <c r="I114" s="28">
        <f t="shared" si="6"/>
        <v>0</v>
      </c>
      <c r="J114" s="28">
        <f t="shared" si="6"/>
        <v>73.931777378815084</v>
      </c>
      <c r="K114" s="28">
        <f t="shared" si="6"/>
        <v>0</v>
      </c>
      <c r="L114" s="28">
        <f t="shared" si="6"/>
        <v>6.273683153905996E-3</v>
      </c>
      <c r="M114" s="28">
        <f t="shared" si="6"/>
        <v>0</v>
      </c>
      <c r="N114" s="28">
        <f t="shared" si="6"/>
        <v>0</v>
      </c>
      <c r="O114" s="28">
        <f t="shared" si="6"/>
        <v>0</v>
      </c>
      <c r="P114" s="28">
        <f t="shared" si="6"/>
        <v>2.1855216475919195E-3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4.9931344401448002E-2</v>
      </c>
      <c r="Z114" s="28">
        <f t="shared" si="6"/>
        <v>0</v>
      </c>
      <c r="AA114" s="28">
        <f t="shared" si="6"/>
        <v>1.6573097719127426E-2</v>
      </c>
      <c r="AB114" s="28">
        <f t="shared" si="6"/>
        <v>0</v>
      </c>
      <c r="AC114" s="28">
        <f t="shared" si="6"/>
        <v>6.8080140050573827E-3</v>
      </c>
      <c r="AD114" s="28">
        <f t="shared" si="6"/>
        <v>0.27635657467229341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8.6832475345779321E-3</v>
      </c>
      <c r="AJ114" s="28">
        <f t="shared" si="6"/>
        <v>0.30965078272836744</v>
      </c>
      <c r="AK114" s="28">
        <f t="shared" si="6"/>
        <v>4.0703353956366003E-3</v>
      </c>
      <c r="AL114" s="28">
        <f t="shared" si="6"/>
        <v>0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1.502145922746781</v>
      </c>
      <c r="AR114" s="28">
        <f t="shared" si="6"/>
        <v>9.6618357487922701E-3</v>
      </c>
      <c r="AS114" s="28">
        <f t="shared" si="6"/>
        <v>0</v>
      </c>
      <c r="AT114" s="28">
        <f t="shared" si="6"/>
        <v>7.7766544832413098E-3</v>
      </c>
      <c r="AU114" s="28">
        <f t="shared" si="6"/>
        <v>0</v>
      </c>
      <c r="AV114" s="28">
        <f t="shared" si="6"/>
        <v>0</v>
      </c>
      <c r="AW114" s="28">
        <f t="shared" si="6"/>
        <v>1.6431153466973384E-2</v>
      </c>
      <c r="AX114" s="28">
        <f t="shared" si="6"/>
        <v>0.55326331582895727</v>
      </c>
      <c r="AY114" s="28">
        <f t="shared" si="6"/>
        <v>0</v>
      </c>
      <c r="AZ114" s="28">
        <f t="shared" si="6"/>
        <v>0</v>
      </c>
      <c r="BA114" s="28">
        <f t="shared" si="6"/>
        <v>0</v>
      </c>
      <c r="BB114" s="28">
        <f t="shared" si="6"/>
        <v>0</v>
      </c>
      <c r="BC114" s="28">
        <f t="shared" si="6"/>
        <v>0</v>
      </c>
      <c r="BD114" s="28">
        <f t="shared" si="6"/>
        <v>0</v>
      </c>
      <c r="BE114" s="28">
        <f t="shared" si="6"/>
        <v>0</v>
      </c>
      <c r="BF114" s="28">
        <f t="shared" si="6"/>
        <v>5.0821616127392846E-2</v>
      </c>
      <c r="BG114" s="28">
        <f t="shared" si="6"/>
        <v>1.8535681186283594E-2</v>
      </c>
      <c r="BH114" s="28">
        <f t="shared" si="6"/>
        <v>6.2189054726368161E-2</v>
      </c>
      <c r="BI114" s="28">
        <f t="shared" si="6"/>
        <v>0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7.1355941274060331E-3</v>
      </c>
      <c r="BO114" s="28">
        <f t="shared" si="6"/>
        <v>2.7008310249307477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3.7725087590646131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6.7289317148009585E-3</v>
      </c>
      <c r="BX114" s="28">
        <f t="shared" si="5"/>
        <v>4.5350959739685484E-3</v>
      </c>
      <c r="BY114" s="28">
        <f t="shared" si="5"/>
        <v>0.15785319652722968</v>
      </c>
      <c r="BZ114" s="28">
        <f t="shared" si="5"/>
        <v>3.0675160277712447E-3</v>
      </c>
      <c r="CA114" s="28">
        <f t="shared" si="5"/>
        <v>0</v>
      </c>
      <c r="CB114" s="28">
        <f t="shared" si="5"/>
        <v>4.0543279951348061E-3</v>
      </c>
      <c r="CC114" s="28">
        <f t="shared" si="5"/>
        <v>0</v>
      </c>
      <c r="CD114" s="29">
        <f t="shared" si="5"/>
        <v>0.18588706935546337</v>
      </c>
    </row>
    <row r="115" spans="1:82" x14ac:dyDescent="0.2">
      <c r="A115" s="51">
        <v>110</v>
      </c>
      <c r="B115" s="19" t="s">
        <v>48</v>
      </c>
      <c r="C115" s="27">
        <f t="shared" si="0"/>
        <v>0</v>
      </c>
      <c r="D115" s="28">
        <f t="shared" si="6"/>
        <v>0.10683760683760685</v>
      </c>
      <c r="E115" s="28">
        <f t="shared" si="6"/>
        <v>0.14853156295712838</v>
      </c>
      <c r="F115" s="28">
        <f t="shared" si="6"/>
        <v>4.0753260943795677</v>
      </c>
      <c r="G115" s="28">
        <f t="shared" si="6"/>
        <v>0.24162371134020619</v>
      </c>
      <c r="H115" s="28">
        <f t="shared" si="6"/>
        <v>0.20840240610050681</v>
      </c>
      <c r="I115" s="28">
        <f t="shared" si="6"/>
        <v>2.1342399649045842</v>
      </c>
      <c r="J115" s="28">
        <f t="shared" si="6"/>
        <v>0.10771992818671454</v>
      </c>
      <c r="K115" s="28">
        <f t="shared" si="6"/>
        <v>26.437640029873037</v>
      </c>
      <c r="L115" s="28">
        <f t="shared" si="6"/>
        <v>0.80052197043840501</v>
      </c>
      <c r="M115" s="28">
        <f t="shared" si="6"/>
        <v>0</v>
      </c>
      <c r="N115" s="28">
        <f t="shared" si="6"/>
        <v>2.0193861066235864E-2</v>
      </c>
      <c r="O115" s="28">
        <f t="shared" si="6"/>
        <v>0.92793417257339628</v>
      </c>
      <c r="P115" s="28">
        <f t="shared" si="6"/>
        <v>1.2814441927047286</v>
      </c>
      <c r="Q115" s="28">
        <f t="shared" si="6"/>
        <v>0</v>
      </c>
      <c r="R115" s="28">
        <f t="shared" si="6"/>
        <v>6.3291139240506333E-2</v>
      </c>
      <c r="S115" s="28">
        <f t="shared" si="6"/>
        <v>0</v>
      </c>
      <c r="T115" s="28">
        <f t="shared" si="6"/>
        <v>2.9189884269181312</v>
      </c>
      <c r="U115" s="28">
        <f t="shared" si="6"/>
        <v>5.9697928481881685E-2</v>
      </c>
      <c r="V115" s="28">
        <f t="shared" si="6"/>
        <v>0.90085803555851607</v>
      </c>
      <c r="W115" s="28">
        <f t="shared" si="6"/>
        <v>0</v>
      </c>
      <c r="X115" s="28">
        <f t="shared" si="6"/>
        <v>3.214069132807762</v>
      </c>
      <c r="Y115" s="28">
        <f t="shared" si="6"/>
        <v>0</v>
      </c>
      <c r="Z115" s="28">
        <f t="shared" si="6"/>
        <v>0.12845849802371542</v>
      </c>
      <c r="AA115" s="28">
        <f t="shared" si="6"/>
        <v>7.8722214165855287E-2</v>
      </c>
      <c r="AB115" s="28">
        <f t="shared" si="6"/>
        <v>1.5462716378162451</v>
      </c>
      <c r="AC115" s="28">
        <f t="shared" si="6"/>
        <v>0.20424042015172147</v>
      </c>
      <c r="AD115" s="28">
        <f t="shared" si="6"/>
        <v>4.4814579676588119E-2</v>
      </c>
      <c r="AE115" s="28">
        <f t="shared" si="6"/>
        <v>0.23817084788821849</v>
      </c>
      <c r="AF115" s="28">
        <f t="shared" si="6"/>
        <v>0</v>
      </c>
      <c r="AG115" s="28">
        <f t="shared" si="6"/>
        <v>1.3312864304732663</v>
      </c>
      <c r="AH115" s="28">
        <f t="shared" si="6"/>
        <v>0</v>
      </c>
      <c r="AI115" s="28">
        <f t="shared" si="6"/>
        <v>0.68969794703219001</v>
      </c>
      <c r="AJ115" s="28">
        <f t="shared" si="6"/>
        <v>0</v>
      </c>
      <c r="AK115" s="28">
        <f t="shared" si="6"/>
        <v>1.7041137523065235</v>
      </c>
      <c r="AL115" s="28">
        <f t="shared" si="6"/>
        <v>3.0892344466528963</v>
      </c>
      <c r="AM115" s="28">
        <f t="shared" si="6"/>
        <v>6.1601642710472283E-2</v>
      </c>
      <c r="AN115" s="28">
        <f t="shared" si="6"/>
        <v>0.1065340909090909</v>
      </c>
      <c r="AO115" s="28">
        <f t="shared" si="6"/>
        <v>0.5332467773346935</v>
      </c>
      <c r="AP115" s="28">
        <f t="shared" si="6"/>
        <v>6.3613183132896935</v>
      </c>
      <c r="AQ115" s="28">
        <f t="shared" si="6"/>
        <v>0.26824034334763946</v>
      </c>
      <c r="AR115" s="28">
        <f t="shared" si="6"/>
        <v>1.5579710144927537</v>
      </c>
      <c r="AS115" s="28">
        <f t="shared" si="6"/>
        <v>3.920421299005266</v>
      </c>
      <c r="AT115" s="28">
        <f t="shared" si="6"/>
        <v>2.2878917489695931</v>
      </c>
      <c r="AU115" s="28">
        <f t="shared" si="6"/>
        <v>0.62936243576653339</v>
      </c>
      <c r="AV115" s="28">
        <f t="shared" si="6"/>
        <v>4.2836744407425041E-2</v>
      </c>
      <c r="AW115" s="28">
        <f t="shared" si="6"/>
        <v>0.39434768320736119</v>
      </c>
      <c r="AX115" s="28">
        <f t="shared" si="6"/>
        <v>0</v>
      </c>
      <c r="AY115" s="28">
        <f t="shared" si="6"/>
        <v>4.1018776817323213</v>
      </c>
      <c r="AZ115" s="28">
        <f t="shared" si="6"/>
        <v>1.2810680796179454</v>
      </c>
      <c r="BA115" s="28">
        <f t="shared" si="6"/>
        <v>0.27489519620644626</v>
      </c>
      <c r="BB115" s="28">
        <f t="shared" si="6"/>
        <v>1.8477253949575625</v>
      </c>
      <c r="BC115" s="28">
        <f t="shared" si="6"/>
        <v>0.75457601793051921</v>
      </c>
      <c r="BD115" s="28">
        <f t="shared" si="6"/>
        <v>0.28014941302027746</v>
      </c>
      <c r="BE115" s="28">
        <f t="shared" si="6"/>
        <v>0</v>
      </c>
      <c r="BF115" s="28">
        <f t="shared" si="6"/>
        <v>0.5420972386921904</v>
      </c>
      <c r="BG115" s="28">
        <f t="shared" si="6"/>
        <v>3.0151374729687981</v>
      </c>
      <c r="BH115" s="28">
        <f t="shared" si="6"/>
        <v>8.2918739635157543E-2</v>
      </c>
      <c r="BI115" s="28">
        <f t="shared" si="6"/>
        <v>2.4644682489673038</v>
      </c>
      <c r="BJ115" s="28">
        <f t="shared" si="6"/>
        <v>0.1142857142857143</v>
      </c>
      <c r="BK115" s="28">
        <f t="shared" si="6"/>
        <v>0.86788813886210214</v>
      </c>
      <c r="BL115" s="28">
        <f t="shared" si="6"/>
        <v>0.15740203794217547</v>
      </c>
      <c r="BM115" s="28">
        <f t="shared" si="6"/>
        <v>0</v>
      </c>
      <c r="BN115" s="28">
        <f t="shared" si="6"/>
        <v>5.1429794673278986</v>
      </c>
      <c r="BO115" s="28">
        <f t="shared" si="6"/>
        <v>0</v>
      </c>
      <c r="BP115" s="28">
        <f t="shared" si="5"/>
        <v>0.20839321644150621</v>
      </c>
      <c r="BQ115" s="28">
        <f t="shared" si="5"/>
        <v>0</v>
      </c>
      <c r="BR115" s="28">
        <f t="shared" si="5"/>
        <v>0</v>
      </c>
      <c r="BS115" s="28">
        <f t="shared" si="5"/>
        <v>9.7775604986555853E-2</v>
      </c>
      <c r="BT115" s="28">
        <f t="shared" si="5"/>
        <v>3.87121749790309E-2</v>
      </c>
      <c r="BU115" s="28">
        <f t="shared" si="5"/>
        <v>6.1982306868766553E-2</v>
      </c>
      <c r="BV115" s="28">
        <f t="shared" si="5"/>
        <v>0</v>
      </c>
      <c r="BW115" s="28">
        <f t="shared" si="5"/>
        <v>8.4340430113315215</v>
      </c>
      <c r="BX115" s="28">
        <f t="shared" si="5"/>
        <v>1.6156279407262955</v>
      </c>
      <c r="BY115" s="28">
        <f t="shared" si="5"/>
        <v>3.9463299131807419E-2</v>
      </c>
      <c r="BZ115" s="28">
        <f t="shared" si="5"/>
        <v>0.89162465873884189</v>
      </c>
      <c r="CA115" s="28">
        <f t="shared" si="5"/>
        <v>4.576318297331639</v>
      </c>
      <c r="CB115" s="28">
        <f t="shared" si="5"/>
        <v>2.2623150212852221</v>
      </c>
      <c r="CC115" s="28">
        <f t="shared" si="5"/>
        <v>0</v>
      </c>
      <c r="CD115" s="29">
        <f t="shared" si="5"/>
        <v>2.6239271766156285</v>
      </c>
    </row>
    <row r="116" spans="1:82" x14ac:dyDescent="0.2">
      <c r="A116" s="51">
        <v>111</v>
      </c>
      <c r="B116" s="19" t="s">
        <v>49</v>
      </c>
      <c r="C116" s="27">
        <f t="shared" si="0"/>
        <v>9.4984802431610948E-2</v>
      </c>
      <c r="D116" s="28">
        <f t="shared" si="6"/>
        <v>0</v>
      </c>
      <c r="E116" s="28">
        <f t="shared" si="6"/>
        <v>0.32856982108698102</v>
      </c>
      <c r="F116" s="28">
        <f t="shared" si="6"/>
        <v>1.1080379703612646</v>
      </c>
      <c r="G116" s="28">
        <f t="shared" si="6"/>
        <v>2.4162371134020619E-2</v>
      </c>
      <c r="H116" s="28">
        <f t="shared" si="6"/>
        <v>7.1046274806990953E-2</v>
      </c>
      <c r="I116" s="28">
        <f t="shared" si="6"/>
        <v>0.43869269576661551</v>
      </c>
      <c r="J116" s="28">
        <f t="shared" si="6"/>
        <v>8.9766606822262118E-2</v>
      </c>
      <c r="K116" s="28">
        <f t="shared" si="6"/>
        <v>0.49339487505968493</v>
      </c>
      <c r="L116" s="28">
        <f t="shared" si="6"/>
        <v>27.321890135260606</v>
      </c>
      <c r="M116" s="28">
        <f t="shared" si="6"/>
        <v>0.12140833670578711</v>
      </c>
      <c r="N116" s="28">
        <f t="shared" si="6"/>
        <v>7.4044157242864825E-2</v>
      </c>
      <c r="O116" s="28">
        <f t="shared" si="6"/>
        <v>0.21018268005276924</v>
      </c>
      <c r="P116" s="28">
        <f t="shared" si="6"/>
        <v>0.24477842453029497</v>
      </c>
      <c r="Q116" s="28">
        <f t="shared" si="6"/>
        <v>0</v>
      </c>
      <c r="R116" s="28">
        <f t="shared" si="6"/>
        <v>0.1160337552742616</v>
      </c>
      <c r="S116" s="28">
        <f t="shared" si="6"/>
        <v>4.220596510973551E-2</v>
      </c>
      <c r="T116" s="28">
        <f t="shared" si="6"/>
        <v>1.3416202314616372</v>
      </c>
      <c r="U116" s="28">
        <f t="shared" si="6"/>
        <v>2.9848964240940842E-2</v>
      </c>
      <c r="V116" s="28">
        <f t="shared" si="6"/>
        <v>0.19349415552489255</v>
      </c>
      <c r="W116" s="28">
        <f t="shared" si="6"/>
        <v>0</v>
      </c>
      <c r="X116" s="28">
        <f t="shared" si="6"/>
        <v>0.48225475757313235</v>
      </c>
      <c r="Y116" s="28">
        <f t="shared" si="6"/>
        <v>0</v>
      </c>
      <c r="Z116" s="28">
        <f t="shared" si="6"/>
        <v>0.58300395256916993</v>
      </c>
      <c r="AA116" s="28">
        <f t="shared" si="6"/>
        <v>0.14294296782747404</v>
      </c>
      <c r="AB116" s="28">
        <f t="shared" si="6"/>
        <v>0.34953395472703064</v>
      </c>
      <c r="AC116" s="28">
        <f t="shared" si="6"/>
        <v>0.83155028204629444</v>
      </c>
      <c r="AD116" s="28">
        <f t="shared" si="6"/>
        <v>4.4814579676588119E-2</v>
      </c>
      <c r="AE116" s="28">
        <f t="shared" si="6"/>
        <v>0.77802476976818036</v>
      </c>
      <c r="AF116" s="28">
        <f t="shared" si="6"/>
        <v>0</v>
      </c>
      <c r="AG116" s="28">
        <f t="shared" si="6"/>
        <v>6.0015831514308333</v>
      </c>
      <c r="AH116" s="28">
        <f t="shared" si="6"/>
        <v>3.3292642326045944E-2</v>
      </c>
      <c r="AI116" s="28">
        <f t="shared" si="6"/>
        <v>5.6788438876139677</v>
      </c>
      <c r="AJ116" s="28">
        <f t="shared" si="6"/>
        <v>8.6014106313435396E-2</v>
      </c>
      <c r="AK116" s="28">
        <f t="shared" si="6"/>
        <v>0.29849126234668405</v>
      </c>
      <c r="AL116" s="28">
        <f t="shared" si="6"/>
        <v>0.2572196889980124</v>
      </c>
      <c r="AM116" s="28">
        <f t="shared" si="6"/>
        <v>2.7378507871321012E-2</v>
      </c>
      <c r="AN116" s="28">
        <f t="shared" si="6"/>
        <v>0</v>
      </c>
      <c r="AO116" s="28">
        <f t="shared" si="6"/>
        <v>4.5349160715941759</v>
      </c>
      <c r="AP116" s="28">
        <f t="shared" si="6"/>
        <v>0.69455015984168067</v>
      </c>
      <c r="AQ116" s="28">
        <f t="shared" si="6"/>
        <v>8.0472103004291848E-2</v>
      </c>
      <c r="AR116" s="28">
        <f t="shared" si="6"/>
        <v>6.2995169082125599</v>
      </c>
      <c r="AS116" s="28">
        <f t="shared" si="6"/>
        <v>0.25234055002925687</v>
      </c>
      <c r="AT116" s="28">
        <f t="shared" si="6"/>
        <v>1.1307255618632863</v>
      </c>
      <c r="AU116" s="28">
        <f t="shared" si="6"/>
        <v>15.804362017307467</v>
      </c>
      <c r="AV116" s="28">
        <f t="shared" si="6"/>
        <v>0</v>
      </c>
      <c r="AW116" s="28">
        <f t="shared" si="6"/>
        <v>1.6102530397633912</v>
      </c>
      <c r="AX116" s="28">
        <f t="shared" si="6"/>
        <v>8.4396099024756185E-2</v>
      </c>
      <c r="AY116" s="28">
        <f t="shared" si="6"/>
        <v>0.38779569421684035</v>
      </c>
      <c r="AZ116" s="28">
        <f t="shared" si="6"/>
        <v>6.0184055495520621</v>
      </c>
      <c r="BA116" s="28">
        <f t="shared" si="6"/>
        <v>6.0683114562573017</v>
      </c>
      <c r="BB116" s="28">
        <f t="shared" si="6"/>
        <v>2.6864625322350464</v>
      </c>
      <c r="BC116" s="28">
        <f t="shared" si="6"/>
        <v>0.1404557340306313</v>
      </c>
      <c r="BD116" s="28">
        <f t="shared" si="6"/>
        <v>0.37353255069370328</v>
      </c>
      <c r="BE116" s="28">
        <f t="shared" si="6"/>
        <v>0</v>
      </c>
      <c r="BF116" s="28">
        <f t="shared" si="6"/>
        <v>0.50821616127392855</v>
      </c>
      <c r="BG116" s="28">
        <f t="shared" si="6"/>
        <v>1.0719802286067346</v>
      </c>
      <c r="BH116" s="28">
        <f t="shared" si="6"/>
        <v>0</v>
      </c>
      <c r="BI116" s="28">
        <f t="shared" si="6"/>
        <v>0.95043058181054407</v>
      </c>
      <c r="BJ116" s="28">
        <f t="shared" si="6"/>
        <v>0.22857142857142859</v>
      </c>
      <c r="BK116" s="28">
        <f t="shared" si="6"/>
        <v>0.77145612343297976</v>
      </c>
      <c r="BL116" s="28">
        <f t="shared" si="6"/>
        <v>2.4852953359290861E-2</v>
      </c>
      <c r="BM116" s="28">
        <f t="shared" si="6"/>
        <v>0</v>
      </c>
      <c r="BN116" s="28">
        <f t="shared" si="6"/>
        <v>0.50127548745027384</v>
      </c>
      <c r="BO116" s="28">
        <f t="shared" ref="BO116:CD119" si="7">BO16/BO$89*100</f>
        <v>0.23084025854108958</v>
      </c>
      <c r="BP116" s="28">
        <f t="shared" si="7"/>
        <v>0.58206381144006902</v>
      </c>
      <c r="BQ116" s="28">
        <f t="shared" si="7"/>
        <v>3.6531904529956159E-2</v>
      </c>
      <c r="BR116" s="28">
        <f t="shared" si="7"/>
        <v>0</v>
      </c>
      <c r="BS116" s="28">
        <f t="shared" si="7"/>
        <v>4.0739835411064941E-2</v>
      </c>
      <c r="BT116" s="28">
        <f t="shared" si="7"/>
        <v>1.935608748951545E-2</v>
      </c>
      <c r="BU116" s="28">
        <f t="shared" si="7"/>
        <v>2.2539020679551471E-2</v>
      </c>
      <c r="BV116" s="28">
        <f t="shared" si="7"/>
        <v>0</v>
      </c>
      <c r="BW116" s="28">
        <f t="shared" si="7"/>
        <v>0.31895136328156543</v>
      </c>
      <c r="BX116" s="28">
        <f t="shared" si="7"/>
        <v>2.030589222344418</v>
      </c>
      <c r="BY116" s="28">
        <f t="shared" si="7"/>
        <v>0.11838989739542227</v>
      </c>
      <c r="BZ116" s="28">
        <f t="shared" si="7"/>
        <v>7.2352478041697772</v>
      </c>
      <c r="CA116" s="28">
        <f t="shared" si="7"/>
        <v>0.68098792884371029</v>
      </c>
      <c r="CB116" s="28">
        <f t="shared" si="7"/>
        <v>0.16757889046557201</v>
      </c>
      <c r="CC116" s="28">
        <f t="shared" si="7"/>
        <v>0</v>
      </c>
      <c r="CD116" s="29">
        <f t="shared" si="7"/>
        <v>2.4483507419222277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2.475526049285473E-2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0</v>
      </c>
      <c r="M117" s="28">
        <f t="shared" si="8"/>
        <v>86.240388506677462</v>
      </c>
      <c r="N117" s="28">
        <f t="shared" si="8"/>
        <v>2.0193861066235864E-2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0.31956735496558503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4.3504381512709495E-2</v>
      </c>
      <c r="AB117" s="28">
        <f t="shared" si="8"/>
        <v>0</v>
      </c>
      <c r="AC117" s="28">
        <f t="shared" si="8"/>
        <v>3.8902937171756465E-3</v>
      </c>
      <c r="AD117" s="28">
        <f t="shared" si="8"/>
        <v>0</v>
      </c>
      <c r="AE117" s="28">
        <f t="shared" si="8"/>
        <v>0</v>
      </c>
      <c r="AF117" s="28">
        <f t="shared" si="8"/>
        <v>0.17613386173491855</v>
      </c>
      <c r="AG117" s="28">
        <f t="shared" si="8"/>
        <v>0</v>
      </c>
      <c r="AH117" s="28">
        <f t="shared" si="8"/>
        <v>0.1553656641882144</v>
      </c>
      <c r="AI117" s="28">
        <f t="shared" si="8"/>
        <v>0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1.1008522727272727</v>
      </c>
      <c r="AO117" s="28">
        <f t="shared" si="8"/>
        <v>2.7821570991375312E-2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6.2213235865930475E-3</v>
      </c>
      <c r="AU117" s="28">
        <f t="shared" si="8"/>
        <v>0</v>
      </c>
      <c r="AV117" s="28">
        <f t="shared" si="8"/>
        <v>3.3317467872441692E-2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1.3266998341625207</v>
      </c>
      <c r="BI117" s="28">
        <f t="shared" si="8"/>
        <v>0</v>
      </c>
      <c r="BJ117" s="28">
        <f t="shared" si="8"/>
        <v>0.1142857142857143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0.47491475888943008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0</v>
      </c>
      <c r="CA117" s="28">
        <f t="shared" si="7"/>
        <v>0</v>
      </c>
      <c r="CB117" s="28">
        <f t="shared" si="7"/>
        <v>4.0543279951348061E-3</v>
      </c>
      <c r="CC117" s="28">
        <f t="shared" si="7"/>
        <v>2.2997316979685705</v>
      </c>
      <c r="CD117" s="29">
        <f t="shared" si="7"/>
        <v>8.9987080294344601E-2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2.7005738719477888E-2</v>
      </c>
      <c r="F118" s="28">
        <f t="shared" si="8"/>
        <v>8.5365020829065077E-3</v>
      </c>
      <c r="G118" s="28">
        <f t="shared" si="8"/>
        <v>4.0270618556701027E-2</v>
      </c>
      <c r="H118" s="28">
        <f t="shared" si="8"/>
        <v>3.3154928243262445E-2</v>
      </c>
      <c r="I118" s="28">
        <f t="shared" si="8"/>
        <v>0</v>
      </c>
      <c r="J118" s="28">
        <f t="shared" si="8"/>
        <v>8.9766606822262118E-2</v>
      </c>
      <c r="K118" s="28">
        <f t="shared" si="8"/>
        <v>1.9588878414280291E-2</v>
      </c>
      <c r="L118" s="28">
        <f t="shared" si="8"/>
        <v>3.7642098923435967E-3</v>
      </c>
      <c r="M118" s="28">
        <f t="shared" si="8"/>
        <v>0</v>
      </c>
      <c r="N118" s="28">
        <f t="shared" si="8"/>
        <v>82.19574582660205</v>
      </c>
      <c r="O118" s="28">
        <f t="shared" si="8"/>
        <v>0</v>
      </c>
      <c r="P118" s="28">
        <f t="shared" si="8"/>
        <v>4.371043295183839E-3</v>
      </c>
      <c r="Q118" s="28">
        <f t="shared" si="8"/>
        <v>0</v>
      </c>
      <c r="R118" s="28">
        <f t="shared" si="8"/>
        <v>0</v>
      </c>
      <c r="S118" s="28">
        <f t="shared" si="8"/>
        <v>0</v>
      </c>
      <c r="T118" s="28">
        <f t="shared" si="8"/>
        <v>1.0001428775539363E-2</v>
      </c>
      <c r="U118" s="28">
        <f t="shared" si="8"/>
        <v>0</v>
      </c>
      <c r="V118" s="28">
        <f t="shared" si="8"/>
        <v>1.1102123677657769E-2</v>
      </c>
      <c r="W118" s="28">
        <f t="shared" si="8"/>
        <v>3.072763028515241</v>
      </c>
      <c r="X118" s="28">
        <f t="shared" si="8"/>
        <v>0</v>
      </c>
      <c r="Y118" s="28">
        <f t="shared" si="8"/>
        <v>0</v>
      </c>
      <c r="Z118" s="28">
        <f t="shared" si="8"/>
        <v>0</v>
      </c>
      <c r="AA118" s="28">
        <f t="shared" si="8"/>
        <v>0.78100723001387995</v>
      </c>
      <c r="AB118" s="28">
        <f t="shared" si="8"/>
        <v>0</v>
      </c>
      <c r="AC118" s="28">
        <f t="shared" si="8"/>
        <v>1.0698307722233029E-2</v>
      </c>
      <c r="AD118" s="28">
        <f t="shared" si="8"/>
        <v>2.3901109160846996</v>
      </c>
      <c r="AE118" s="28">
        <f t="shared" si="8"/>
        <v>0</v>
      </c>
      <c r="AF118" s="28">
        <f t="shared" si="8"/>
        <v>0</v>
      </c>
      <c r="AG118" s="28">
        <f t="shared" si="8"/>
        <v>0</v>
      </c>
      <c r="AH118" s="28">
        <f t="shared" si="8"/>
        <v>0</v>
      </c>
      <c r="AI118" s="28">
        <f t="shared" si="8"/>
        <v>6.2023196675556657E-3</v>
      </c>
      <c r="AJ118" s="28">
        <f t="shared" si="8"/>
        <v>0</v>
      </c>
      <c r="AK118" s="28">
        <f t="shared" si="8"/>
        <v>4.0703353956366003E-3</v>
      </c>
      <c r="AL118" s="28">
        <f t="shared" si="8"/>
        <v>6.4954466918689989E-3</v>
      </c>
      <c r="AM118" s="28">
        <f t="shared" si="8"/>
        <v>0</v>
      </c>
      <c r="AN118" s="28">
        <f t="shared" si="8"/>
        <v>0.81676136363636365</v>
      </c>
      <c r="AO118" s="28">
        <f t="shared" si="8"/>
        <v>2.7821570991375312E-2</v>
      </c>
      <c r="AP118" s="28">
        <f t="shared" si="8"/>
        <v>1.9028771502511796E-2</v>
      </c>
      <c r="AQ118" s="28">
        <f t="shared" si="8"/>
        <v>0</v>
      </c>
      <c r="AR118" s="28">
        <f t="shared" si="8"/>
        <v>7.246376811594203E-3</v>
      </c>
      <c r="AS118" s="28">
        <f t="shared" si="8"/>
        <v>0</v>
      </c>
      <c r="AT118" s="28">
        <f t="shared" si="8"/>
        <v>2.332996344972393E-2</v>
      </c>
      <c r="AU118" s="28">
        <f t="shared" si="8"/>
        <v>6.6953450613460993E-3</v>
      </c>
      <c r="AV118" s="28">
        <f t="shared" si="8"/>
        <v>0</v>
      </c>
      <c r="AW118" s="28">
        <f t="shared" si="8"/>
        <v>9.8586920801840297E-2</v>
      </c>
      <c r="AX118" s="28">
        <f t="shared" si="8"/>
        <v>1.1815453863465866</v>
      </c>
      <c r="AY118" s="28">
        <f t="shared" si="8"/>
        <v>3.7528615569371645E-3</v>
      </c>
      <c r="AZ118" s="28">
        <f t="shared" si="8"/>
        <v>1.3943598145501446E-2</v>
      </c>
      <c r="BA118" s="28">
        <f t="shared" si="8"/>
        <v>0</v>
      </c>
      <c r="BB118" s="28">
        <f t="shared" si="8"/>
        <v>5.0073858941939364E-3</v>
      </c>
      <c r="BC118" s="28">
        <f t="shared" si="8"/>
        <v>1.0459469555472544E-2</v>
      </c>
      <c r="BD118" s="28">
        <f t="shared" si="8"/>
        <v>6.6702241195304157E-2</v>
      </c>
      <c r="BE118" s="28">
        <f t="shared" si="8"/>
        <v>0</v>
      </c>
      <c r="BF118" s="28">
        <f t="shared" si="8"/>
        <v>0</v>
      </c>
      <c r="BG118" s="28">
        <f t="shared" si="8"/>
        <v>2.1624961383997526E-2</v>
      </c>
      <c r="BH118" s="28">
        <f t="shared" si="8"/>
        <v>0</v>
      </c>
      <c r="BI118" s="28">
        <f t="shared" si="8"/>
        <v>0</v>
      </c>
      <c r="BJ118" s="28">
        <f t="shared" si="8"/>
        <v>0</v>
      </c>
      <c r="BK118" s="28">
        <f t="shared" si="8"/>
        <v>0</v>
      </c>
      <c r="BL118" s="28">
        <f t="shared" si="8"/>
        <v>0</v>
      </c>
      <c r="BM118" s="28">
        <f t="shared" si="8"/>
        <v>0</v>
      </c>
      <c r="BN118" s="28">
        <f t="shared" si="8"/>
        <v>7.1355941274060331E-3</v>
      </c>
      <c r="BO118" s="28">
        <f t="shared" si="8"/>
        <v>0.36934441366574328</v>
      </c>
      <c r="BP118" s="28">
        <f t="shared" si="7"/>
        <v>0</v>
      </c>
      <c r="BQ118" s="28">
        <f t="shared" si="7"/>
        <v>0</v>
      </c>
      <c r="BR118" s="28">
        <f t="shared" si="7"/>
        <v>0</v>
      </c>
      <c r="BS118" s="28">
        <f t="shared" si="7"/>
        <v>0</v>
      </c>
      <c r="BT118" s="28">
        <f t="shared" si="7"/>
        <v>2.5808116652687271E-2</v>
      </c>
      <c r="BU118" s="28">
        <f t="shared" si="7"/>
        <v>4.5078041359102941E-2</v>
      </c>
      <c r="BV118" s="28">
        <f t="shared" si="7"/>
        <v>0</v>
      </c>
      <c r="BW118" s="28">
        <f t="shared" si="7"/>
        <v>6.7289317148009585E-3</v>
      </c>
      <c r="BX118" s="28">
        <f t="shared" si="7"/>
        <v>7.9364179544449617E-3</v>
      </c>
      <c r="BY118" s="28">
        <f t="shared" si="7"/>
        <v>2.3677979479084451E-2</v>
      </c>
      <c r="BZ118" s="28">
        <f t="shared" si="7"/>
        <v>5.112526712952075E-3</v>
      </c>
      <c r="CA118" s="28">
        <f t="shared" si="7"/>
        <v>7.941550190597205E-3</v>
      </c>
      <c r="CB118" s="28">
        <f t="shared" si="7"/>
        <v>0</v>
      </c>
      <c r="CC118" s="28">
        <f t="shared" si="7"/>
        <v>0</v>
      </c>
      <c r="CD118" s="29">
        <f t="shared" si="7"/>
        <v>0.50884275506071086</v>
      </c>
    </row>
    <row r="119" spans="1:82" x14ac:dyDescent="0.2">
      <c r="A119" s="51">
        <v>114</v>
      </c>
      <c r="B119" s="19" t="s">
        <v>11</v>
      </c>
      <c r="C119" s="27">
        <f t="shared" si="0"/>
        <v>0</v>
      </c>
      <c r="D119" s="28">
        <f t="shared" si="8"/>
        <v>0</v>
      </c>
      <c r="E119" s="28">
        <f t="shared" si="8"/>
        <v>6.7514346798694721E-3</v>
      </c>
      <c r="F119" s="28">
        <f t="shared" si="8"/>
        <v>3.4146008331626031E-2</v>
      </c>
      <c r="G119" s="28">
        <f t="shared" si="8"/>
        <v>1.8766108247422679</v>
      </c>
      <c r="H119" s="28">
        <f t="shared" si="8"/>
        <v>6.0152512669919007</v>
      </c>
      <c r="I119" s="28">
        <f t="shared" si="8"/>
        <v>8.9932002632156186E-2</v>
      </c>
      <c r="J119" s="28">
        <f t="shared" si="8"/>
        <v>0</v>
      </c>
      <c r="K119" s="28">
        <f t="shared" si="8"/>
        <v>8.2028428359798719E-2</v>
      </c>
      <c r="L119" s="28">
        <f t="shared" si="8"/>
        <v>1.5056839569374387E-2</v>
      </c>
      <c r="M119" s="28">
        <f t="shared" si="8"/>
        <v>0</v>
      </c>
      <c r="N119" s="28">
        <f t="shared" si="8"/>
        <v>3.3656435110393103E-2</v>
      </c>
      <c r="O119" s="28">
        <f t="shared" si="8"/>
        <v>31.62802137602576</v>
      </c>
      <c r="P119" s="28">
        <f t="shared" si="8"/>
        <v>2.9497257170332269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3.4290612944706388E-2</v>
      </c>
      <c r="U119" s="28">
        <f t="shared" si="8"/>
        <v>4.7758342785505344E-2</v>
      </c>
      <c r="V119" s="28">
        <f t="shared" si="8"/>
        <v>0.53924600720052018</v>
      </c>
      <c r="W119" s="28">
        <f t="shared" si="8"/>
        <v>0</v>
      </c>
      <c r="X119" s="28">
        <f t="shared" si="8"/>
        <v>0.11262236853504287</v>
      </c>
      <c r="Y119" s="28">
        <f t="shared" si="8"/>
        <v>0</v>
      </c>
      <c r="Z119" s="28">
        <f t="shared" si="8"/>
        <v>0</v>
      </c>
      <c r="AA119" s="28">
        <f t="shared" si="8"/>
        <v>8.2865488595637131E-3</v>
      </c>
      <c r="AB119" s="28">
        <f t="shared" si="8"/>
        <v>0.5775632490013316</v>
      </c>
      <c r="AC119" s="28">
        <f t="shared" si="8"/>
        <v>5.8354405757634707E-3</v>
      </c>
      <c r="AD119" s="28">
        <f t="shared" si="8"/>
        <v>0</v>
      </c>
      <c r="AE119" s="28">
        <f t="shared" si="8"/>
        <v>0</v>
      </c>
      <c r="AF119" s="28">
        <f t="shared" si="8"/>
        <v>0</v>
      </c>
      <c r="AG119" s="28">
        <f t="shared" si="8"/>
        <v>1.6791000023987143E-2</v>
      </c>
      <c r="AH119" s="28">
        <f t="shared" si="8"/>
        <v>0</v>
      </c>
      <c r="AI119" s="28">
        <f t="shared" si="8"/>
        <v>8.6832475345779321E-3</v>
      </c>
      <c r="AJ119" s="28">
        <f t="shared" si="8"/>
        <v>0</v>
      </c>
      <c r="AK119" s="28">
        <f t="shared" si="8"/>
        <v>0.22522522522522523</v>
      </c>
      <c r="AL119" s="28">
        <f t="shared" si="8"/>
        <v>0.42350312430985876</v>
      </c>
      <c r="AM119" s="28">
        <f t="shared" si="8"/>
        <v>0.38329911019849416</v>
      </c>
      <c r="AN119" s="28">
        <f t="shared" si="8"/>
        <v>0</v>
      </c>
      <c r="AO119" s="28">
        <f t="shared" si="8"/>
        <v>1.3910785495687656E-2</v>
      </c>
      <c r="AP119" s="28">
        <f t="shared" si="8"/>
        <v>6.2794945958288939E-2</v>
      </c>
      <c r="AQ119" s="28">
        <f t="shared" si="8"/>
        <v>0.21459227467811159</v>
      </c>
      <c r="AR119" s="28">
        <f t="shared" si="8"/>
        <v>2.6570048309178744E-2</v>
      </c>
      <c r="AS119" s="28">
        <f t="shared" si="8"/>
        <v>0.20662668227033354</v>
      </c>
      <c r="AT119" s="28">
        <f t="shared" si="8"/>
        <v>3.1106617932965239E-2</v>
      </c>
      <c r="AU119" s="28">
        <f t="shared" si="8"/>
        <v>1.6738362653365247E-2</v>
      </c>
      <c r="AV119" s="28">
        <f t="shared" si="8"/>
        <v>0</v>
      </c>
      <c r="AW119" s="28">
        <f t="shared" si="8"/>
        <v>2.7385255778288969E-2</v>
      </c>
      <c r="AX119" s="28">
        <f t="shared" si="8"/>
        <v>0</v>
      </c>
      <c r="AY119" s="28">
        <f t="shared" si="8"/>
        <v>0.30523273996422273</v>
      </c>
      <c r="AZ119" s="28">
        <f t="shared" si="8"/>
        <v>1.9172447450064488E-2</v>
      </c>
      <c r="BA119" s="28">
        <f t="shared" si="8"/>
        <v>0</v>
      </c>
      <c r="BB119" s="28">
        <f t="shared" si="8"/>
        <v>3.2548008312260589E-2</v>
      </c>
      <c r="BC119" s="28">
        <f t="shared" si="8"/>
        <v>0.37803511393350764</v>
      </c>
      <c r="BD119" s="28">
        <f t="shared" si="8"/>
        <v>0</v>
      </c>
      <c r="BE119" s="28">
        <f t="shared" si="8"/>
        <v>0</v>
      </c>
      <c r="BF119" s="28">
        <f t="shared" si="8"/>
        <v>0</v>
      </c>
      <c r="BG119" s="28">
        <f t="shared" si="8"/>
        <v>5.5607043558850787E-2</v>
      </c>
      <c r="BH119" s="28">
        <f t="shared" si="8"/>
        <v>0</v>
      </c>
      <c r="BI119" s="28">
        <f t="shared" si="8"/>
        <v>5.4260309458797167E-2</v>
      </c>
      <c r="BJ119" s="28">
        <f t="shared" si="8"/>
        <v>0</v>
      </c>
      <c r="BK119" s="28">
        <f t="shared" si="8"/>
        <v>0</v>
      </c>
      <c r="BL119" s="28">
        <f t="shared" si="8"/>
        <v>1.7811283240825118</v>
      </c>
      <c r="BM119" s="28">
        <f t="shared" si="8"/>
        <v>0</v>
      </c>
      <c r="BN119" s="28">
        <f t="shared" si="8"/>
        <v>0.12308899869775407</v>
      </c>
      <c r="BO119" s="28">
        <f t="shared" si="8"/>
        <v>0</v>
      </c>
      <c r="BP119" s="28">
        <f t="shared" si="7"/>
        <v>0</v>
      </c>
      <c r="BQ119" s="28">
        <f t="shared" si="7"/>
        <v>0</v>
      </c>
      <c r="BR119" s="28">
        <f t="shared" si="7"/>
        <v>0</v>
      </c>
      <c r="BS119" s="28">
        <f t="shared" si="7"/>
        <v>0</v>
      </c>
      <c r="BT119" s="28">
        <f t="shared" si="7"/>
        <v>0</v>
      </c>
      <c r="BU119" s="28">
        <f t="shared" si="7"/>
        <v>9.5790837888093769E-2</v>
      </c>
      <c r="BV119" s="28">
        <f t="shared" si="7"/>
        <v>0</v>
      </c>
      <c r="BW119" s="28">
        <f t="shared" si="7"/>
        <v>0.1305412752671386</v>
      </c>
      <c r="BX119" s="28">
        <f t="shared" si="7"/>
        <v>2.2675479869842745E-2</v>
      </c>
      <c r="BY119" s="28">
        <f t="shared" si="7"/>
        <v>0</v>
      </c>
      <c r="BZ119" s="28">
        <f t="shared" si="7"/>
        <v>1.4315074796265811E-2</v>
      </c>
      <c r="CA119" s="28">
        <f t="shared" si="7"/>
        <v>4.7649301143583227E-2</v>
      </c>
      <c r="CB119" s="28">
        <f t="shared" si="7"/>
        <v>0.77707953240083782</v>
      </c>
      <c r="CC119" s="28">
        <f t="shared" si="7"/>
        <v>0</v>
      </c>
      <c r="CD119" s="29">
        <f t="shared" si="7"/>
        <v>0.85378707024239975</v>
      </c>
    </row>
    <row r="120" spans="1:82" x14ac:dyDescent="0.2">
      <c r="A120" s="50">
        <v>115</v>
      </c>
      <c r="B120" s="19" t="s">
        <v>50</v>
      </c>
      <c r="C120" s="27">
        <f t="shared" si="0"/>
        <v>9.4984802431610948E-2</v>
      </c>
      <c r="D120" s="28">
        <f t="shared" si="8"/>
        <v>0</v>
      </c>
      <c r="E120" s="28">
        <f t="shared" si="8"/>
        <v>2.475526049285473E-2</v>
      </c>
      <c r="F120" s="28">
        <f t="shared" si="8"/>
        <v>0.16560814040838626</v>
      </c>
      <c r="G120" s="28">
        <f t="shared" si="8"/>
        <v>1.8202319587628868</v>
      </c>
      <c r="H120" s="28">
        <f t="shared" si="8"/>
        <v>2.9034244304456971</v>
      </c>
      <c r="I120" s="28">
        <f t="shared" si="8"/>
        <v>0.59223513928493088</v>
      </c>
      <c r="J120" s="28">
        <f t="shared" si="8"/>
        <v>0</v>
      </c>
      <c r="K120" s="28">
        <f t="shared" si="8"/>
        <v>0.4958434848614699</v>
      </c>
      <c r="L120" s="28">
        <f t="shared" si="8"/>
        <v>9.7869457200933527E-2</v>
      </c>
      <c r="M120" s="28">
        <f t="shared" si="8"/>
        <v>0</v>
      </c>
      <c r="N120" s="28">
        <f t="shared" si="8"/>
        <v>0</v>
      </c>
      <c r="O120" s="28">
        <f t="shared" si="8"/>
        <v>14.813406971804216</v>
      </c>
      <c r="P120" s="28">
        <f t="shared" si="8"/>
        <v>27.863943992365243</v>
      </c>
      <c r="Q120" s="28">
        <f t="shared" si="8"/>
        <v>0</v>
      </c>
      <c r="R120" s="28">
        <f t="shared" si="8"/>
        <v>0</v>
      </c>
      <c r="S120" s="28">
        <f t="shared" si="8"/>
        <v>0</v>
      </c>
      <c r="T120" s="28">
        <f t="shared" si="8"/>
        <v>0.14144877839691383</v>
      </c>
      <c r="U120" s="28">
        <f t="shared" si="8"/>
        <v>6.5667721330069845E-2</v>
      </c>
      <c r="V120" s="28">
        <f t="shared" si="8"/>
        <v>5.194207863475599</v>
      </c>
      <c r="W120" s="28">
        <f t="shared" si="8"/>
        <v>0.12291052114060963</v>
      </c>
      <c r="X120" s="28">
        <f t="shared" si="8"/>
        <v>0.73637702503681879</v>
      </c>
      <c r="Y120" s="28">
        <f t="shared" si="8"/>
        <v>3.7448508301086002E-2</v>
      </c>
      <c r="Z120" s="28">
        <f t="shared" si="8"/>
        <v>2.964426877470356E-2</v>
      </c>
      <c r="AA120" s="28">
        <f t="shared" si="8"/>
        <v>2.278800936380021E-2</v>
      </c>
      <c r="AB120" s="28">
        <f t="shared" si="8"/>
        <v>4.7986018641810926</v>
      </c>
      <c r="AC120" s="28">
        <f t="shared" si="8"/>
        <v>4.0848084030344289E-2</v>
      </c>
      <c r="AD120" s="28">
        <f t="shared" si="8"/>
        <v>2.240728983829406E-2</v>
      </c>
      <c r="AE120" s="28">
        <f t="shared" si="8"/>
        <v>0</v>
      </c>
      <c r="AF120" s="28">
        <f t="shared" si="8"/>
        <v>0</v>
      </c>
      <c r="AG120" s="28">
        <f t="shared" si="8"/>
        <v>0.11993571445705102</v>
      </c>
      <c r="AH120" s="28">
        <f t="shared" si="8"/>
        <v>0</v>
      </c>
      <c r="AI120" s="28">
        <f t="shared" si="8"/>
        <v>7.5668299944179118E-2</v>
      </c>
      <c r="AJ120" s="28">
        <f t="shared" si="8"/>
        <v>0</v>
      </c>
      <c r="AK120" s="28">
        <f t="shared" si="8"/>
        <v>1.9564745468359925</v>
      </c>
      <c r="AL120" s="28">
        <f t="shared" si="8"/>
        <v>2.4786624576172103</v>
      </c>
      <c r="AM120" s="28">
        <f t="shared" si="8"/>
        <v>0.21560574948665301</v>
      </c>
      <c r="AN120" s="28">
        <f t="shared" si="8"/>
        <v>0</v>
      </c>
      <c r="AO120" s="28">
        <f t="shared" si="8"/>
        <v>6.955392747843829E-2</v>
      </c>
      <c r="AP120" s="28">
        <f t="shared" si="8"/>
        <v>0.50997107626731619</v>
      </c>
      <c r="AQ120" s="28">
        <f t="shared" si="8"/>
        <v>0.18776824034334763</v>
      </c>
      <c r="AR120" s="28">
        <f t="shared" si="8"/>
        <v>0.11352657004830918</v>
      </c>
      <c r="AS120" s="28">
        <f t="shared" si="8"/>
        <v>0.84479227618490349</v>
      </c>
      <c r="AT120" s="28">
        <f t="shared" si="8"/>
        <v>0.2084143401508671</v>
      </c>
      <c r="AU120" s="28">
        <f t="shared" si="8"/>
        <v>0.10377784845086453</v>
      </c>
      <c r="AV120" s="28">
        <f t="shared" si="8"/>
        <v>3.3317467872441692E-2</v>
      </c>
      <c r="AW120" s="28">
        <f t="shared" si="8"/>
        <v>8.2155767334866903E-2</v>
      </c>
      <c r="AX120" s="28">
        <f t="shared" si="8"/>
        <v>0</v>
      </c>
      <c r="AY120" s="28">
        <f t="shared" si="8"/>
        <v>1.885187455434769</v>
      </c>
      <c r="AZ120" s="28">
        <f t="shared" si="8"/>
        <v>8.1918639104821001E-2</v>
      </c>
      <c r="BA120" s="28">
        <f t="shared" si="8"/>
        <v>6.1851419146450419E-2</v>
      </c>
      <c r="BB120" s="28">
        <f t="shared" si="8"/>
        <v>0.12393280088129992</v>
      </c>
      <c r="BC120" s="28">
        <f t="shared" si="8"/>
        <v>2.5237205827418752</v>
      </c>
      <c r="BD120" s="28">
        <f t="shared" si="8"/>
        <v>0</v>
      </c>
      <c r="BE120" s="28">
        <f t="shared" si="8"/>
        <v>0</v>
      </c>
      <c r="BF120" s="28">
        <f t="shared" si="8"/>
        <v>0.23716754192783332</v>
      </c>
      <c r="BG120" s="28">
        <f t="shared" si="8"/>
        <v>0.15446400988569664</v>
      </c>
      <c r="BH120" s="28">
        <f t="shared" si="8"/>
        <v>0</v>
      </c>
      <c r="BI120" s="28">
        <f t="shared" si="8"/>
        <v>0.34831618007421405</v>
      </c>
      <c r="BJ120" s="28">
        <f t="shared" si="8"/>
        <v>0</v>
      </c>
      <c r="BK120" s="28">
        <f t="shared" si="8"/>
        <v>0</v>
      </c>
      <c r="BL120" s="28">
        <f t="shared" si="8"/>
        <v>1.3503437991881369</v>
      </c>
      <c r="BM120" s="28">
        <f t="shared" si="8"/>
        <v>0</v>
      </c>
      <c r="BN120" s="28">
        <f t="shared" si="8"/>
        <v>0.59938990670210679</v>
      </c>
      <c r="BO120" s="28">
        <f t="shared" ref="BO120:CD123" si="9">BO20/BO$89*100</f>
        <v>9.2336103416435819E-2</v>
      </c>
      <c r="BP120" s="28">
        <f t="shared" si="9"/>
        <v>7.1859729807415923E-2</v>
      </c>
      <c r="BQ120" s="28">
        <f t="shared" si="9"/>
        <v>0</v>
      </c>
      <c r="BR120" s="28">
        <f t="shared" si="9"/>
        <v>0</v>
      </c>
      <c r="BS120" s="28">
        <f t="shared" si="9"/>
        <v>0</v>
      </c>
      <c r="BT120" s="28">
        <f t="shared" si="9"/>
        <v>0</v>
      </c>
      <c r="BU120" s="28">
        <f t="shared" si="9"/>
        <v>6.7617062038654419E-2</v>
      </c>
      <c r="BV120" s="28">
        <f t="shared" si="9"/>
        <v>0</v>
      </c>
      <c r="BW120" s="28">
        <f t="shared" si="9"/>
        <v>0.7536403520577073</v>
      </c>
      <c r="BX120" s="28">
        <f t="shared" si="9"/>
        <v>0.11337739934921373</v>
      </c>
      <c r="BY120" s="28">
        <f t="shared" si="9"/>
        <v>3.9463299131807419E-2</v>
      </c>
      <c r="BZ120" s="28">
        <f t="shared" si="9"/>
        <v>7.9755416722052372E-2</v>
      </c>
      <c r="CA120" s="28">
        <f t="shared" si="9"/>
        <v>0.27596886912325286</v>
      </c>
      <c r="CB120" s="28">
        <f t="shared" si="9"/>
        <v>1.4717210622339347</v>
      </c>
      <c r="CC120" s="28">
        <f t="shared" si="9"/>
        <v>0</v>
      </c>
      <c r="CD120" s="29">
        <f t="shared" si="9"/>
        <v>2.3688960303686994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8.5470085470085472E-2</v>
      </c>
      <c r="E121" s="28">
        <f t="shared" si="10"/>
        <v>0.29706312591425676</v>
      </c>
      <c r="F121" s="28">
        <f t="shared" si="10"/>
        <v>0</v>
      </c>
      <c r="G121" s="28">
        <f t="shared" si="10"/>
        <v>0</v>
      </c>
      <c r="H121" s="28">
        <f t="shared" si="10"/>
        <v>0</v>
      </c>
      <c r="I121" s="28">
        <f t="shared" si="10"/>
        <v>6.5803904364992328E-3</v>
      </c>
      <c r="J121" s="28">
        <f t="shared" si="10"/>
        <v>0</v>
      </c>
      <c r="K121" s="28">
        <f t="shared" si="10"/>
        <v>4.8972196035700728E-3</v>
      </c>
      <c r="L121" s="28">
        <f t="shared" si="10"/>
        <v>1.2547366307811992E-2</v>
      </c>
      <c r="M121" s="28">
        <f t="shared" si="10"/>
        <v>0.16187778227438285</v>
      </c>
      <c r="N121" s="28">
        <f t="shared" si="10"/>
        <v>0</v>
      </c>
      <c r="O121" s="28">
        <f t="shared" si="10"/>
        <v>0</v>
      </c>
      <c r="P121" s="28">
        <f t="shared" si="10"/>
        <v>3.6425360793198658E-3</v>
      </c>
      <c r="Q121" s="28">
        <f t="shared" si="10"/>
        <v>77.338877338877339</v>
      </c>
      <c r="R121" s="28">
        <f t="shared" si="10"/>
        <v>0</v>
      </c>
      <c r="S121" s="28">
        <f t="shared" si="10"/>
        <v>0</v>
      </c>
      <c r="T121" s="28">
        <f t="shared" si="10"/>
        <v>8.5726532361765969E-3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0</v>
      </c>
      <c r="Y121" s="28">
        <f t="shared" si="10"/>
        <v>0</v>
      </c>
      <c r="Z121" s="28">
        <f t="shared" si="10"/>
        <v>4.9407114624505928E-2</v>
      </c>
      <c r="AA121" s="28">
        <f t="shared" si="10"/>
        <v>0.23823827971245676</v>
      </c>
      <c r="AB121" s="28">
        <f t="shared" si="10"/>
        <v>0</v>
      </c>
      <c r="AC121" s="28">
        <f t="shared" si="10"/>
        <v>1.2643454580820853E-2</v>
      </c>
      <c r="AD121" s="28">
        <f t="shared" si="10"/>
        <v>0</v>
      </c>
      <c r="AE121" s="28">
        <f t="shared" si="10"/>
        <v>1.0797078437599239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0</v>
      </c>
      <c r="AJ121" s="28">
        <f t="shared" si="10"/>
        <v>0</v>
      </c>
      <c r="AK121" s="28">
        <f t="shared" si="10"/>
        <v>4.0703353956366003E-3</v>
      </c>
      <c r="AL121" s="28">
        <f t="shared" si="10"/>
        <v>6.4954466918689989E-3</v>
      </c>
      <c r="AM121" s="28">
        <f t="shared" si="10"/>
        <v>0</v>
      </c>
      <c r="AN121" s="28">
        <f t="shared" si="10"/>
        <v>2.2372159090909092</v>
      </c>
      <c r="AO121" s="28">
        <f t="shared" si="10"/>
        <v>0</v>
      </c>
      <c r="AP121" s="28">
        <f t="shared" si="10"/>
        <v>0</v>
      </c>
      <c r="AQ121" s="28">
        <f t="shared" si="10"/>
        <v>0</v>
      </c>
      <c r="AR121" s="28">
        <f t="shared" si="10"/>
        <v>1.2077294685990338E-2</v>
      </c>
      <c r="AS121" s="28">
        <f t="shared" si="10"/>
        <v>0</v>
      </c>
      <c r="AT121" s="28">
        <f t="shared" si="10"/>
        <v>7.7766544832413098E-3</v>
      </c>
      <c r="AU121" s="28">
        <f t="shared" si="10"/>
        <v>0</v>
      </c>
      <c r="AV121" s="28">
        <f t="shared" si="10"/>
        <v>1.427891480247501E-2</v>
      </c>
      <c r="AW121" s="28">
        <f t="shared" si="10"/>
        <v>1.6431153466973384E-2</v>
      </c>
      <c r="AX121" s="28">
        <f t="shared" si="10"/>
        <v>0</v>
      </c>
      <c r="AY121" s="28">
        <f t="shared" si="10"/>
        <v>0</v>
      </c>
      <c r="AZ121" s="28">
        <f t="shared" si="10"/>
        <v>6.9717990727507229E-3</v>
      </c>
      <c r="BA121" s="28">
        <f t="shared" si="10"/>
        <v>2.748951962064463E-2</v>
      </c>
      <c r="BB121" s="28">
        <f t="shared" si="10"/>
        <v>6.2592323677424207E-3</v>
      </c>
      <c r="BC121" s="28">
        <f t="shared" si="10"/>
        <v>7.4710496824803877E-3</v>
      </c>
      <c r="BD121" s="28">
        <f t="shared" si="10"/>
        <v>1.5474919957310567</v>
      </c>
      <c r="BE121" s="28">
        <f t="shared" si="10"/>
        <v>0</v>
      </c>
      <c r="BF121" s="28">
        <f t="shared" si="10"/>
        <v>0</v>
      </c>
      <c r="BG121" s="28">
        <f t="shared" si="10"/>
        <v>1.2357120790855731E-2</v>
      </c>
      <c r="BH121" s="28">
        <f t="shared" si="10"/>
        <v>0.43532338308457713</v>
      </c>
      <c r="BI121" s="28">
        <f t="shared" si="10"/>
        <v>0</v>
      </c>
      <c r="BJ121" s="28">
        <f t="shared" si="10"/>
        <v>4.5714285714285712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7.1355941274060331E-3</v>
      </c>
      <c r="BO121" s="28">
        <f t="shared" si="10"/>
        <v>0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0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4.5350959739685484E-3</v>
      </c>
      <c r="BY121" s="28">
        <f t="shared" si="9"/>
        <v>0</v>
      </c>
      <c r="BZ121" s="28">
        <f t="shared" si="9"/>
        <v>1.022505342590415E-2</v>
      </c>
      <c r="CA121" s="28">
        <f t="shared" si="9"/>
        <v>0</v>
      </c>
      <c r="CB121" s="28">
        <f t="shared" si="9"/>
        <v>8.1086559902696122E-3</v>
      </c>
      <c r="CC121" s="28">
        <f t="shared" si="9"/>
        <v>0</v>
      </c>
      <c r="CD121" s="29">
        <f t="shared" si="9"/>
        <v>0.15151828714858845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5.1760999212332626E-2</v>
      </c>
      <c r="F122" s="28">
        <f t="shared" si="10"/>
        <v>1.024380249948781E-2</v>
      </c>
      <c r="G122" s="28">
        <f t="shared" si="10"/>
        <v>0</v>
      </c>
      <c r="H122" s="28">
        <f t="shared" si="10"/>
        <v>0</v>
      </c>
      <c r="I122" s="28">
        <f t="shared" si="10"/>
        <v>8.7738539153323098E-3</v>
      </c>
      <c r="J122" s="28">
        <f t="shared" si="10"/>
        <v>0</v>
      </c>
      <c r="K122" s="28">
        <f t="shared" si="10"/>
        <v>0</v>
      </c>
      <c r="L122" s="28">
        <f t="shared" si="10"/>
        <v>1.1292629677030791E-2</v>
      </c>
      <c r="M122" s="28">
        <f t="shared" si="10"/>
        <v>0</v>
      </c>
      <c r="N122" s="28">
        <f t="shared" si="10"/>
        <v>0</v>
      </c>
      <c r="O122" s="28">
        <f t="shared" si="10"/>
        <v>0</v>
      </c>
      <c r="P122" s="28">
        <f t="shared" si="10"/>
        <v>6.5565649427757585E-3</v>
      </c>
      <c r="Q122" s="28">
        <f t="shared" si="10"/>
        <v>0</v>
      </c>
      <c r="R122" s="28">
        <f t="shared" si="10"/>
        <v>87.194092827004226</v>
      </c>
      <c r="S122" s="28">
        <f t="shared" si="10"/>
        <v>3.5030951041080471</v>
      </c>
      <c r="T122" s="28">
        <f t="shared" si="10"/>
        <v>8.5726532361765969E-3</v>
      </c>
      <c r="U122" s="28">
        <f t="shared" si="10"/>
        <v>0</v>
      </c>
      <c r="V122" s="28">
        <f t="shared" si="10"/>
        <v>9.5161060094209448E-3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0.47430830039525695</v>
      </c>
      <c r="AA122" s="28">
        <f t="shared" si="10"/>
        <v>6.2149116446727848E-3</v>
      </c>
      <c r="AB122" s="28">
        <f t="shared" si="10"/>
        <v>0</v>
      </c>
      <c r="AC122" s="28">
        <f t="shared" si="10"/>
        <v>0.32970239253063605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1.1993571445705103E-2</v>
      </c>
      <c r="AH122" s="28">
        <f t="shared" si="10"/>
        <v>0</v>
      </c>
      <c r="AI122" s="28">
        <f t="shared" si="10"/>
        <v>7.4427836010667985E-3</v>
      </c>
      <c r="AJ122" s="28">
        <f t="shared" si="10"/>
        <v>0</v>
      </c>
      <c r="AK122" s="28">
        <f t="shared" si="10"/>
        <v>5.4271138608488001E-3</v>
      </c>
      <c r="AL122" s="28">
        <f t="shared" si="10"/>
        <v>7.7945360302427999E-3</v>
      </c>
      <c r="AM122" s="28">
        <f t="shared" si="10"/>
        <v>1.0266940451745379E-2</v>
      </c>
      <c r="AN122" s="28">
        <f t="shared" si="10"/>
        <v>0</v>
      </c>
      <c r="AO122" s="28">
        <f t="shared" si="10"/>
        <v>0</v>
      </c>
      <c r="AP122" s="28">
        <f t="shared" si="10"/>
        <v>0</v>
      </c>
      <c r="AQ122" s="28">
        <f t="shared" si="10"/>
        <v>0</v>
      </c>
      <c r="AR122" s="28">
        <f t="shared" si="10"/>
        <v>0</v>
      </c>
      <c r="AS122" s="28">
        <f t="shared" si="10"/>
        <v>0</v>
      </c>
      <c r="AT122" s="28">
        <f t="shared" si="10"/>
        <v>1.555330896648262E-2</v>
      </c>
      <c r="AU122" s="28">
        <f t="shared" si="10"/>
        <v>6.6953450613460993E-3</v>
      </c>
      <c r="AV122" s="28">
        <f t="shared" si="10"/>
        <v>0</v>
      </c>
      <c r="AW122" s="28">
        <f t="shared" si="10"/>
        <v>0</v>
      </c>
      <c r="AX122" s="28">
        <f t="shared" si="10"/>
        <v>0</v>
      </c>
      <c r="AY122" s="28">
        <f t="shared" si="10"/>
        <v>7.505723113874329E-3</v>
      </c>
      <c r="AZ122" s="28">
        <f t="shared" si="10"/>
        <v>0</v>
      </c>
      <c r="BA122" s="28">
        <f t="shared" si="10"/>
        <v>2.0617139715483471E-2</v>
      </c>
      <c r="BB122" s="28">
        <f t="shared" si="10"/>
        <v>0</v>
      </c>
      <c r="BC122" s="28">
        <f t="shared" si="10"/>
        <v>0</v>
      </c>
      <c r="BD122" s="28">
        <f t="shared" si="10"/>
        <v>0</v>
      </c>
      <c r="BE122" s="28">
        <f t="shared" si="10"/>
        <v>0.10450685826257348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8.7516628159350282E-3</v>
      </c>
      <c r="BJ122" s="28">
        <f t="shared" si="10"/>
        <v>0</v>
      </c>
      <c r="BK122" s="28">
        <f t="shared" si="10"/>
        <v>0</v>
      </c>
      <c r="BL122" s="28">
        <f t="shared" si="10"/>
        <v>0</v>
      </c>
      <c r="BM122" s="28">
        <f t="shared" si="10"/>
        <v>0</v>
      </c>
      <c r="BN122" s="28">
        <f t="shared" si="10"/>
        <v>7.1355941274060331E-3</v>
      </c>
      <c r="BO122" s="28">
        <f t="shared" si="10"/>
        <v>0</v>
      </c>
      <c r="BP122" s="28">
        <f t="shared" si="9"/>
        <v>1.8180511641276229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9.0328408284405456E-2</v>
      </c>
      <c r="BU122" s="28">
        <f t="shared" si="9"/>
        <v>0</v>
      </c>
      <c r="BV122" s="28">
        <f t="shared" si="9"/>
        <v>0</v>
      </c>
      <c r="BW122" s="28">
        <f t="shared" si="9"/>
        <v>6.7289317148009585E-3</v>
      </c>
      <c r="BX122" s="28">
        <f t="shared" si="9"/>
        <v>3.401321980476412E-3</v>
      </c>
      <c r="BY122" s="28">
        <f t="shared" si="9"/>
        <v>0</v>
      </c>
      <c r="BZ122" s="28">
        <f t="shared" si="9"/>
        <v>1.4315074796265811E-2</v>
      </c>
      <c r="CA122" s="28">
        <f t="shared" si="9"/>
        <v>5.9561626429479033E-3</v>
      </c>
      <c r="CB122" s="28">
        <f t="shared" si="9"/>
        <v>6.7572133252246768E-3</v>
      </c>
      <c r="CC122" s="28">
        <f t="shared" si="9"/>
        <v>0</v>
      </c>
      <c r="CD122" s="29">
        <f t="shared" si="9"/>
        <v>0.34608994125525144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0.36324786324786323</v>
      </c>
      <c r="E123" s="28">
        <f t="shared" si="10"/>
        <v>0.16428491054349051</v>
      </c>
      <c r="F123" s="28">
        <f t="shared" si="10"/>
        <v>5.1219012497439051E-3</v>
      </c>
      <c r="G123" s="28">
        <f t="shared" si="10"/>
        <v>0</v>
      </c>
      <c r="H123" s="28">
        <f t="shared" si="10"/>
        <v>0</v>
      </c>
      <c r="I123" s="28">
        <f t="shared" si="10"/>
        <v>0</v>
      </c>
      <c r="J123" s="28">
        <f t="shared" si="10"/>
        <v>0</v>
      </c>
      <c r="K123" s="28">
        <f t="shared" si="10"/>
        <v>0</v>
      </c>
      <c r="L123" s="28">
        <f t="shared" si="10"/>
        <v>5.0189465231247959E-3</v>
      </c>
      <c r="M123" s="28">
        <f t="shared" si="10"/>
        <v>0</v>
      </c>
      <c r="N123" s="28">
        <f t="shared" si="10"/>
        <v>0</v>
      </c>
      <c r="O123" s="28">
        <f t="shared" si="10"/>
        <v>0</v>
      </c>
      <c r="P123" s="28">
        <f t="shared" si="10"/>
        <v>2.1855216475919195E-3</v>
      </c>
      <c r="Q123" s="28">
        <f t="shared" si="10"/>
        <v>0</v>
      </c>
      <c r="R123" s="28">
        <f t="shared" si="10"/>
        <v>1.9725738396624473</v>
      </c>
      <c r="S123" s="28">
        <f t="shared" si="10"/>
        <v>82.484524479459765</v>
      </c>
      <c r="T123" s="28">
        <f t="shared" si="10"/>
        <v>1.4287755393627661E-2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0</v>
      </c>
      <c r="Y123" s="28">
        <f t="shared" si="10"/>
        <v>0</v>
      </c>
      <c r="Z123" s="28">
        <f t="shared" si="10"/>
        <v>0.46442687747035571</v>
      </c>
      <c r="AA123" s="28">
        <f t="shared" si="10"/>
        <v>6.2149116446727848E-3</v>
      </c>
      <c r="AB123" s="28">
        <f t="shared" si="10"/>
        <v>0</v>
      </c>
      <c r="AC123" s="28">
        <f t="shared" si="10"/>
        <v>4.376580431822602E-2</v>
      </c>
      <c r="AD123" s="28">
        <f t="shared" si="10"/>
        <v>0</v>
      </c>
      <c r="AE123" s="28">
        <f t="shared" si="10"/>
        <v>0</v>
      </c>
      <c r="AF123" s="28">
        <f t="shared" si="10"/>
        <v>0</v>
      </c>
      <c r="AG123" s="28">
        <f t="shared" si="10"/>
        <v>7.1961428674230622E-3</v>
      </c>
      <c r="AH123" s="28">
        <f t="shared" si="10"/>
        <v>0</v>
      </c>
      <c r="AI123" s="28">
        <f t="shared" si="10"/>
        <v>0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2.0533880903490759E-2</v>
      </c>
      <c r="AN123" s="28">
        <f t="shared" si="10"/>
        <v>0</v>
      </c>
      <c r="AO123" s="28">
        <f t="shared" si="10"/>
        <v>1.3910785495687656E-2</v>
      </c>
      <c r="AP123" s="28">
        <f t="shared" si="10"/>
        <v>0</v>
      </c>
      <c r="AQ123" s="28">
        <f t="shared" si="10"/>
        <v>0</v>
      </c>
      <c r="AR123" s="28">
        <f t="shared" si="10"/>
        <v>0</v>
      </c>
      <c r="AS123" s="28">
        <f t="shared" si="10"/>
        <v>0</v>
      </c>
      <c r="AT123" s="28">
        <f t="shared" si="10"/>
        <v>9.3319853798895704E-3</v>
      </c>
      <c r="AU123" s="28">
        <f t="shared" si="10"/>
        <v>0</v>
      </c>
      <c r="AV123" s="28">
        <f t="shared" si="10"/>
        <v>0</v>
      </c>
      <c r="AW123" s="28">
        <f t="shared" si="10"/>
        <v>1.6431153466973384E-2</v>
      </c>
      <c r="AX123" s="28">
        <f t="shared" si="10"/>
        <v>0</v>
      </c>
      <c r="AY123" s="28">
        <f t="shared" si="10"/>
        <v>0</v>
      </c>
      <c r="AZ123" s="28">
        <f t="shared" si="10"/>
        <v>0</v>
      </c>
      <c r="BA123" s="28">
        <f t="shared" si="10"/>
        <v>0</v>
      </c>
      <c r="BB123" s="28">
        <f t="shared" si="10"/>
        <v>0</v>
      </c>
      <c r="BC123" s="28">
        <f t="shared" si="10"/>
        <v>0</v>
      </c>
      <c r="BD123" s="28">
        <f t="shared" si="10"/>
        <v>4.0021344717182494E-2</v>
      </c>
      <c r="BE123" s="28">
        <f t="shared" si="10"/>
        <v>4.062704114957544</v>
      </c>
      <c r="BF123" s="28">
        <f t="shared" si="10"/>
        <v>0</v>
      </c>
      <c r="BG123" s="28">
        <f t="shared" si="10"/>
        <v>0</v>
      </c>
      <c r="BH123" s="28">
        <f t="shared" si="10"/>
        <v>0</v>
      </c>
      <c r="BI123" s="28">
        <f t="shared" si="10"/>
        <v>0</v>
      </c>
      <c r="BJ123" s="28">
        <f t="shared" si="10"/>
        <v>1.2952380952380953</v>
      </c>
      <c r="BK123" s="28">
        <f t="shared" si="10"/>
        <v>0</v>
      </c>
      <c r="BL123" s="28">
        <f t="shared" si="10"/>
        <v>0</v>
      </c>
      <c r="BM123" s="28">
        <f t="shared" si="10"/>
        <v>0.12569832402234637</v>
      </c>
      <c r="BN123" s="28">
        <f t="shared" si="10"/>
        <v>0</v>
      </c>
      <c r="BO123" s="28">
        <f t="shared" si="10"/>
        <v>0</v>
      </c>
      <c r="BP123" s="28">
        <f t="shared" si="9"/>
        <v>0.11497556769186547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2.3420865862313698</v>
      </c>
      <c r="BU123" s="28">
        <f t="shared" si="9"/>
        <v>0</v>
      </c>
      <c r="BV123" s="28">
        <f t="shared" si="9"/>
        <v>0</v>
      </c>
      <c r="BW123" s="28">
        <f t="shared" si="9"/>
        <v>0</v>
      </c>
      <c r="BX123" s="28">
        <f t="shared" si="9"/>
        <v>0</v>
      </c>
      <c r="BY123" s="28">
        <f t="shared" si="9"/>
        <v>0</v>
      </c>
      <c r="BZ123" s="28">
        <f t="shared" si="9"/>
        <v>4.0900213703616599E-3</v>
      </c>
      <c r="CA123" s="28">
        <f t="shared" si="9"/>
        <v>5.9561626429479033E-3</v>
      </c>
      <c r="CB123" s="28">
        <f t="shared" si="9"/>
        <v>0</v>
      </c>
      <c r="CC123" s="28">
        <f t="shared" si="9"/>
        <v>0</v>
      </c>
      <c r="CD123" s="29">
        <f t="shared" si="9"/>
        <v>0.26061145389557211</v>
      </c>
    </row>
    <row r="124" spans="1:82" x14ac:dyDescent="0.2">
      <c r="A124" s="51">
        <v>119</v>
      </c>
      <c r="B124" s="19" t="s">
        <v>51</v>
      </c>
      <c r="C124" s="27">
        <f t="shared" si="0"/>
        <v>0</v>
      </c>
      <c r="D124" s="28">
        <f t="shared" si="10"/>
        <v>0</v>
      </c>
      <c r="E124" s="28">
        <f t="shared" si="10"/>
        <v>6.9764825025317875E-2</v>
      </c>
      <c r="F124" s="28">
        <f t="shared" si="10"/>
        <v>7.829679710441849</v>
      </c>
      <c r="G124" s="28">
        <f t="shared" si="10"/>
        <v>6.4432989690721643E-2</v>
      </c>
      <c r="H124" s="28">
        <f t="shared" si="10"/>
        <v>6.630985648652489E-2</v>
      </c>
      <c r="I124" s="28">
        <f t="shared" si="10"/>
        <v>0.28734371572713313</v>
      </c>
      <c r="J124" s="28">
        <f t="shared" si="10"/>
        <v>0.1615798922800718</v>
      </c>
      <c r="K124" s="28">
        <f t="shared" si="10"/>
        <v>1.5009978084942275</v>
      </c>
      <c r="L124" s="28">
        <f t="shared" si="10"/>
        <v>1.3852292403824438</v>
      </c>
      <c r="M124" s="28">
        <f t="shared" si="10"/>
        <v>0</v>
      </c>
      <c r="N124" s="28">
        <f t="shared" si="10"/>
        <v>8.0775444264943458E-2</v>
      </c>
      <c r="O124" s="28">
        <f t="shared" si="10"/>
        <v>0.12968718556447464</v>
      </c>
      <c r="P124" s="28">
        <f t="shared" si="10"/>
        <v>0.19523993385154478</v>
      </c>
      <c r="Q124" s="28">
        <f t="shared" si="10"/>
        <v>6.9300069300069295E-2</v>
      </c>
      <c r="R124" s="28">
        <f t="shared" si="10"/>
        <v>0</v>
      </c>
      <c r="S124" s="28">
        <f t="shared" si="10"/>
        <v>0</v>
      </c>
      <c r="T124" s="28">
        <f t="shared" si="10"/>
        <v>21.034433490498643</v>
      </c>
      <c r="U124" s="28">
        <f t="shared" si="10"/>
        <v>2.3879171392752672E-2</v>
      </c>
      <c r="V124" s="28">
        <f t="shared" si="10"/>
        <v>0.15701574915544558</v>
      </c>
      <c r="W124" s="28">
        <f t="shared" si="10"/>
        <v>0</v>
      </c>
      <c r="X124" s="28">
        <f t="shared" si="10"/>
        <v>0.39562216639233011</v>
      </c>
      <c r="Y124" s="28">
        <f t="shared" si="10"/>
        <v>0</v>
      </c>
      <c r="Z124" s="28">
        <f t="shared" si="10"/>
        <v>7.9051383399209488E-2</v>
      </c>
      <c r="AA124" s="28">
        <f t="shared" si="10"/>
        <v>0.14915787947214684</v>
      </c>
      <c r="AB124" s="28">
        <f t="shared" si="10"/>
        <v>0.29627163781624499</v>
      </c>
      <c r="AC124" s="28">
        <f t="shared" si="10"/>
        <v>9.4339622641509441E-2</v>
      </c>
      <c r="AD124" s="28">
        <f t="shared" si="10"/>
        <v>4.1080031370205772E-2</v>
      </c>
      <c r="AE124" s="28">
        <f t="shared" si="10"/>
        <v>0.1905366783105748</v>
      </c>
      <c r="AF124" s="28">
        <f t="shared" si="10"/>
        <v>0</v>
      </c>
      <c r="AG124" s="28">
        <f t="shared" si="10"/>
        <v>0.60927342944181917</v>
      </c>
      <c r="AH124" s="28">
        <f t="shared" si="10"/>
        <v>0</v>
      </c>
      <c r="AI124" s="28">
        <f t="shared" si="10"/>
        <v>2.8245363766048501</v>
      </c>
      <c r="AJ124" s="28">
        <f t="shared" si="10"/>
        <v>0.13762257010149664</v>
      </c>
      <c r="AK124" s="28">
        <f t="shared" si="10"/>
        <v>0.29035059155541082</v>
      </c>
      <c r="AL124" s="28">
        <f t="shared" si="10"/>
        <v>0.46377489379944659</v>
      </c>
      <c r="AM124" s="28">
        <f t="shared" si="10"/>
        <v>2.7378507871321012E-2</v>
      </c>
      <c r="AN124" s="28">
        <f t="shared" si="10"/>
        <v>0</v>
      </c>
      <c r="AO124" s="28">
        <f t="shared" si="10"/>
        <v>0.7743670592599462</v>
      </c>
      <c r="AP124" s="28">
        <f t="shared" si="10"/>
        <v>2.5232151012330646</v>
      </c>
      <c r="AQ124" s="28">
        <f t="shared" si="10"/>
        <v>0.13412017167381973</v>
      </c>
      <c r="AR124" s="28">
        <f t="shared" si="10"/>
        <v>1.1280193236714977</v>
      </c>
      <c r="AS124" s="28">
        <f t="shared" si="10"/>
        <v>0.78627852545348154</v>
      </c>
      <c r="AT124" s="28">
        <f t="shared" si="10"/>
        <v>1.0374057080643908</v>
      </c>
      <c r="AU124" s="28">
        <f t="shared" si="10"/>
        <v>0.979194215221867</v>
      </c>
      <c r="AV124" s="28">
        <f t="shared" si="10"/>
        <v>1.427891480247501E-2</v>
      </c>
      <c r="AW124" s="28">
        <f t="shared" si="10"/>
        <v>2.4153795596450869</v>
      </c>
      <c r="AX124" s="28">
        <f t="shared" si="10"/>
        <v>0</v>
      </c>
      <c r="AY124" s="28">
        <f t="shared" si="10"/>
        <v>0.48036627928795705</v>
      </c>
      <c r="AZ124" s="28">
        <f t="shared" si="10"/>
        <v>1.7987241607696867</v>
      </c>
      <c r="BA124" s="28">
        <f t="shared" si="10"/>
        <v>0.32300185554257438</v>
      </c>
      <c r="BB124" s="28">
        <f t="shared" si="10"/>
        <v>4.018427180090633</v>
      </c>
      <c r="BC124" s="28">
        <f t="shared" si="10"/>
        <v>0.153903623459096</v>
      </c>
      <c r="BD124" s="28">
        <f t="shared" si="10"/>
        <v>0.45357524012806827</v>
      </c>
      <c r="BE124" s="28">
        <f t="shared" si="10"/>
        <v>0</v>
      </c>
      <c r="BF124" s="28">
        <f t="shared" si="10"/>
        <v>0.89784855158394039</v>
      </c>
      <c r="BG124" s="28">
        <f t="shared" si="10"/>
        <v>4.7327772628977449</v>
      </c>
      <c r="BH124" s="28">
        <f t="shared" si="10"/>
        <v>0</v>
      </c>
      <c r="BI124" s="28">
        <f t="shared" si="10"/>
        <v>0.60911573198907798</v>
      </c>
      <c r="BJ124" s="28">
        <f t="shared" si="10"/>
        <v>0</v>
      </c>
      <c r="BK124" s="28">
        <f t="shared" si="10"/>
        <v>0</v>
      </c>
      <c r="BL124" s="28">
        <f t="shared" si="10"/>
        <v>4.1421588932151442E-2</v>
      </c>
      <c r="BM124" s="28">
        <f t="shared" si="10"/>
        <v>6.9832402234636867E-2</v>
      </c>
      <c r="BN124" s="28">
        <f t="shared" si="10"/>
        <v>0.51554667570508583</v>
      </c>
      <c r="BO124" s="28">
        <f t="shared" ref="BO124:CD127" si="11">BO24/BO$89*100</f>
        <v>9.2336103416435819E-2</v>
      </c>
      <c r="BP124" s="28">
        <f t="shared" si="11"/>
        <v>0.23713710836447255</v>
      </c>
      <c r="BQ124" s="28">
        <f t="shared" si="11"/>
        <v>7.3063809059912319E-2</v>
      </c>
      <c r="BR124" s="28">
        <f t="shared" si="11"/>
        <v>0</v>
      </c>
      <c r="BS124" s="28">
        <f t="shared" si="11"/>
        <v>3.2591868328851956E-2</v>
      </c>
      <c r="BT124" s="28">
        <f t="shared" si="11"/>
        <v>1.935608748951545E-2</v>
      </c>
      <c r="BU124" s="28">
        <f t="shared" si="11"/>
        <v>0</v>
      </c>
      <c r="BV124" s="28">
        <f t="shared" si="11"/>
        <v>0</v>
      </c>
      <c r="BW124" s="28">
        <f t="shared" si="11"/>
        <v>0.9555083035017361</v>
      </c>
      <c r="BX124" s="28">
        <f t="shared" si="11"/>
        <v>8.4862983412886486</v>
      </c>
      <c r="BY124" s="28">
        <f t="shared" si="11"/>
        <v>3.157063930544593E-2</v>
      </c>
      <c r="BZ124" s="28">
        <f t="shared" si="11"/>
        <v>0.5654454544524995</v>
      </c>
      <c r="CA124" s="28">
        <f t="shared" si="11"/>
        <v>2.3804796696315118</v>
      </c>
      <c r="CB124" s="28">
        <f t="shared" si="11"/>
        <v>0.42975876748428943</v>
      </c>
      <c r="CC124" s="28">
        <f t="shared" si="11"/>
        <v>0</v>
      </c>
      <c r="CD124" s="29">
        <f t="shared" si="11"/>
        <v>1.7561339037319323</v>
      </c>
    </row>
    <row r="125" spans="1:82" x14ac:dyDescent="0.2">
      <c r="A125" s="51">
        <v>120</v>
      </c>
      <c r="B125" s="19" t="s">
        <v>15</v>
      </c>
      <c r="C125" s="27">
        <f t="shared" si="0"/>
        <v>7.598784194528875E-2</v>
      </c>
      <c r="D125" s="28">
        <f t="shared" ref="D125:BO128" si="12">D25/D$89*100</f>
        <v>0</v>
      </c>
      <c r="E125" s="28">
        <f t="shared" si="12"/>
        <v>9.00191290649263E-3</v>
      </c>
      <c r="F125" s="28">
        <f t="shared" si="12"/>
        <v>6.8292016663252068E-3</v>
      </c>
      <c r="G125" s="28">
        <f t="shared" si="12"/>
        <v>2.4162371134020619E-2</v>
      </c>
      <c r="H125" s="28">
        <f t="shared" si="12"/>
        <v>5.2100601525126702E-2</v>
      </c>
      <c r="I125" s="28">
        <f t="shared" si="12"/>
        <v>1.5354244351831543E-2</v>
      </c>
      <c r="J125" s="28">
        <f t="shared" si="12"/>
        <v>0</v>
      </c>
      <c r="K125" s="28">
        <f t="shared" si="12"/>
        <v>3.6729147026775548E-3</v>
      </c>
      <c r="L125" s="28">
        <f t="shared" si="12"/>
        <v>7.5284197846871934E-3</v>
      </c>
      <c r="M125" s="28">
        <f t="shared" si="12"/>
        <v>0.16187778227438285</v>
      </c>
      <c r="N125" s="28">
        <f t="shared" si="12"/>
        <v>0</v>
      </c>
      <c r="O125" s="28">
        <f t="shared" si="12"/>
        <v>6.7079578740245503E-3</v>
      </c>
      <c r="P125" s="28">
        <f t="shared" si="12"/>
        <v>1.4570144317279463E-2</v>
      </c>
      <c r="Q125" s="28">
        <f t="shared" si="12"/>
        <v>0</v>
      </c>
      <c r="R125" s="28">
        <f t="shared" si="12"/>
        <v>0</v>
      </c>
      <c r="S125" s="28">
        <f t="shared" si="12"/>
        <v>4.220596510973551E-2</v>
      </c>
      <c r="T125" s="28">
        <f t="shared" si="12"/>
        <v>5.7151021574510649E-3</v>
      </c>
      <c r="U125" s="28">
        <f t="shared" si="12"/>
        <v>89.708077129723591</v>
      </c>
      <c r="V125" s="28">
        <f t="shared" si="12"/>
        <v>0</v>
      </c>
      <c r="W125" s="28">
        <f t="shared" si="12"/>
        <v>0</v>
      </c>
      <c r="X125" s="28">
        <f t="shared" si="12"/>
        <v>5.7755060787201473E-3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0</v>
      </c>
      <c r="AC125" s="28">
        <f t="shared" si="12"/>
        <v>3.8902937171756465E-3</v>
      </c>
      <c r="AD125" s="28">
        <f t="shared" si="12"/>
        <v>2.9876386451058744E-2</v>
      </c>
      <c r="AE125" s="28">
        <f t="shared" si="12"/>
        <v>0</v>
      </c>
      <c r="AF125" s="28">
        <f t="shared" si="12"/>
        <v>0</v>
      </c>
      <c r="AG125" s="28">
        <f t="shared" si="12"/>
        <v>1.4392285734846124E-2</v>
      </c>
      <c r="AH125" s="28">
        <f t="shared" si="12"/>
        <v>0</v>
      </c>
      <c r="AI125" s="28">
        <f t="shared" si="12"/>
        <v>4.9618557340445329E-3</v>
      </c>
      <c r="AJ125" s="28">
        <f t="shared" si="12"/>
        <v>0</v>
      </c>
      <c r="AK125" s="28">
        <f t="shared" si="12"/>
        <v>8.1406707912732006E-3</v>
      </c>
      <c r="AL125" s="28">
        <f t="shared" si="12"/>
        <v>1.2990893383737998E-2</v>
      </c>
      <c r="AM125" s="28">
        <f t="shared" si="12"/>
        <v>0.14373716632443531</v>
      </c>
      <c r="AN125" s="28">
        <f t="shared" si="12"/>
        <v>0</v>
      </c>
      <c r="AO125" s="28">
        <f t="shared" si="12"/>
        <v>1.3910785495687656E-2</v>
      </c>
      <c r="AP125" s="28">
        <f t="shared" si="12"/>
        <v>0</v>
      </c>
      <c r="AQ125" s="28">
        <f t="shared" si="12"/>
        <v>0</v>
      </c>
      <c r="AR125" s="28">
        <f t="shared" si="12"/>
        <v>1.6908212560386476E-2</v>
      </c>
      <c r="AS125" s="28">
        <f t="shared" si="12"/>
        <v>0</v>
      </c>
      <c r="AT125" s="28">
        <f t="shared" si="12"/>
        <v>4.6659926899447852E-3</v>
      </c>
      <c r="AU125" s="28">
        <f t="shared" si="12"/>
        <v>5.0215087960095743E-3</v>
      </c>
      <c r="AV125" s="28">
        <f t="shared" si="12"/>
        <v>3.3317467872441692E-2</v>
      </c>
      <c r="AW125" s="28">
        <f t="shared" si="12"/>
        <v>0</v>
      </c>
      <c r="AX125" s="28">
        <f t="shared" si="12"/>
        <v>0</v>
      </c>
      <c r="AY125" s="28">
        <f t="shared" si="12"/>
        <v>6.2547692615619408E-3</v>
      </c>
      <c r="AZ125" s="28">
        <f t="shared" si="12"/>
        <v>0</v>
      </c>
      <c r="BA125" s="28">
        <f t="shared" si="12"/>
        <v>0</v>
      </c>
      <c r="BB125" s="28">
        <f t="shared" si="12"/>
        <v>0</v>
      </c>
      <c r="BC125" s="28">
        <f t="shared" si="12"/>
        <v>1.4942099364960775E-2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9.2678405931417972E-3</v>
      </c>
      <c r="BH125" s="28">
        <f t="shared" si="12"/>
        <v>0</v>
      </c>
      <c r="BI125" s="28">
        <f t="shared" si="12"/>
        <v>7.0013302527480222E-3</v>
      </c>
      <c r="BJ125" s="28">
        <f t="shared" si="12"/>
        <v>0</v>
      </c>
      <c r="BK125" s="28">
        <f t="shared" si="12"/>
        <v>0</v>
      </c>
      <c r="BL125" s="28">
        <f t="shared" si="12"/>
        <v>0</v>
      </c>
      <c r="BM125" s="28">
        <f t="shared" si="12"/>
        <v>0</v>
      </c>
      <c r="BN125" s="28">
        <f t="shared" si="12"/>
        <v>7.1355941274060331E-3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1.6791570406265846</v>
      </c>
      <c r="BV125" s="28">
        <f t="shared" si="11"/>
        <v>0</v>
      </c>
      <c r="BW125" s="28">
        <f t="shared" si="11"/>
        <v>1.8841008801442682E-2</v>
      </c>
      <c r="BX125" s="28">
        <f t="shared" si="11"/>
        <v>0</v>
      </c>
      <c r="BY125" s="28">
        <f t="shared" si="11"/>
        <v>0</v>
      </c>
      <c r="BZ125" s="28">
        <f t="shared" si="11"/>
        <v>0</v>
      </c>
      <c r="CA125" s="28">
        <f t="shared" si="11"/>
        <v>9.9269377382465059E-3</v>
      </c>
      <c r="CB125" s="28">
        <f t="shared" si="11"/>
        <v>4.0543279951348061E-3</v>
      </c>
      <c r="CC125" s="28">
        <f t="shared" si="11"/>
        <v>0</v>
      </c>
      <c r="CD125" s="29">
        <f t="shared" si="11"/>
        <v>0.57658251612006761</v>
      </c>
    </row>
    <row r="126" spans="1:82" x14ac:dyDescent="0.2">
      <c r="A126" s="50">
        <v>121</v>
      </c>
      <c r="B126" s="19" t="s">
        <v>52</v>
      </c>
      <c r="C126" s="27">
        <f t="shared" si="0"/>
        <v>0</v>
      </c>
      <c r="D126" s="28">
        <f t="shared" si="12"/>
        <v>0.10683760683760685</v>
      </c>
      <c r="E126" s="28">
        <f t="shared" si="12"/>
        <v>1.3502869359738944E-2</v>
      </c>
      <c r="F126" s="28">
        <f t="shared" si="12"/>
        <v>0.10926722666120331</v>
      </c>
      <c r="G126" s="28">
        <f t="shared" si="12"/>
        <v>0.69265463917525771</v>
      </c>
      <c r="H126" s="28">
        <f t="shared" si="12"/>
        <v>0.38838630227821719</v>
      </c>
      <c r="I126" s="28">
        <f t="shared" si="12"/>
        <v>1.0353147620092125</v>
      </c>
      <c r="J126" s="28">
        <f t="shared" si="12"/>
        <v>7.1813285457809697E-2</v>
      </c>
      <c r="K126" s="28">
        <f t="shared" si="12"/>
        <v>0.22159918706154583</v>
      </c>
      <c r="L126" s="28">
        <f t="shared" si="12"/>
        <v>4.3915782077341967E-2</v>
      </c>
      <c r="M126" s="28">
        <f t="shared" si="12"/>
        <v>0</v>
      </c>
      <c r="N126" s="28">
        <f t="shared" si="12"/>
        <v>3.3656435110393103E-2</v>
      </c>
      <c r="O126" s="28">
        <f t="shared" si="12"/>
        <v>1.6635735527580888</v>
      </c>
      <c r="P126" s="28">
        <f t="shared" si="12"/>
        <v>4.1262648706535439</v>
      </c>
      <c r="Q126" s="28">
        <f t="shared" si="12"/>
        <v>0</v>
      </c>
      <c r="R126" s="28">
        <f t="shared" si="12"/>
        <v>5.2742616033755269E-2</v>
      </c>
      <c r="S126" s="28">
        <f t="shared" si="12"/>
        <v>0</v>
      </c>
      <c r="T126" s="28">
        <f t="shared" si="12"/>
        <v>9.0012858979854268E-2</v>
      </c>
      <c r="U126" s="28">
        <f t="shared" si="12"/>
        <v>6.5667721330069845E-2</v>
      </c>
      <c r="V126" s="28">
        <f t="shared" si="12"/>
        <v>32.81787759115636</v>
      </c>
      <c r="W126" s="28">
        <f t="shared" si="12"/>
        <v>0</v>
      </c>
      <c r="X126" s="28">
        <f t="shared" si="12"/>
        <v>0.6338617921395362</v>
      </c>
      <c r="Y126" s="28">
        <f t="shared" si="12"/>
        <v>0</v>
      </c>
      <c r="Z126" s="28">
        <f t="shared" si="12"/>
        <v>0</v>
      </c>
      <c r="AA126" s="28">
        <f t="shared" si="12"/>
        <v>2.0716372148909284E-2</v>
      </c>
      <c r="AB126" s="28">
        <f t="shared" si="12"/>
        <v>2.0722370173102531</v>
      </c>
      <c r="AC126" s="28">
        <f t="shared" si="12"/>
        <v>2.2369188873759969E-2</v>
      </c>
      <c r="AD126" s="28">
        <f t="shared" si="12"/>
        <v>1.120364491914703E-2</v>
      </c>
      <c r="AE126" s="28">
        <f t="shared" si="12"/>
        <v>0</v>
      </c>
      <c r="AF126" s="28">
        <f t="shared" si="12"/>
        <v>0</v>
      </c>
      <c r="AG126" s="28">
        <f t="shared" si="12"/>
        <v>6.4765285806807557E-2</v>
      </c>
      <c r="AH126" s="28">
        <f t="shared" si="12"/>
        <v>0</v>
      </c>
      <c r="AI126" s="28">
        <f t="shared" si="12"/>
        <v>3.9694845872356263E-2</v>
      </c>
      <c r="AJ126" s="28">
        <f t="shared" si="12"/>
        <v>0</v>
      </c>
      <c r="AK126" s="28">
        <f t="shared" si="12"/>
        <v>3.53983501573863</v>
      </c>
      <c r="AL126" s="28">
        <f t="shared" si="12"/>
        <v>0.78984631773127045</v>
      </c>
      <c r="AM126" s="28">
        <f t="shared" si="12"/>
        <v>5.817932922655715E-2</v>
      </c>
      <c r="AN126" s="28">
        <f t="shared" si="12"/>
        <v>0</v>
      </c>
      <c r="AO126" s="28">
        <f t="shared" si="12"/>
        <v>4.6369284985625522E-2</v>
      </c>
      <c r="AP126" s="28">
        <f t="shared" si="12"/>
        <v>0.21312224082813214</v>
      </c>
      <c r="AQ126" s="28">
        <f t="shared" si="12"/>
        <v>0</v>
      </c>
      <c r="AR126" s="28">
        <f t="shared" si="12"/>
        <v>7.7294685990338161E-2</v>
      </c>
      <c r="AS126" s="28">
        <f t="shared" si="12"/>
        <v>0.38765359859567</v>
      </c>
      <c r="AT126" s="28">
        <f t="shared" si="12"/>
        <v>0.1508670969748814</v>
      </c>
      <c r="AU126" s="28">
        <f t="shared" si="12"/>
        <v>4.5193579164086166E-2</v>
      </c>
      <c r="AV126" s="28">
        <f t="shared" si="12"/>
        <v>2.3798191337458353E-2</v>
      </c>
      <c r="AW126" s="28">
        <f t="shared" si="12"/>
        <v>2.1908204622631176E-2</v>
      </c>
      <c r="AX126" s="28">
        <f t="shared" si="12"/>
        <v>0</v>
      </c>
      <c r="AY126" s="28">
        <f t="shared" si="12"/>
        <v>0.73931372671662143</v>
      </c>
      <c r="AZ126" s="28">
        <f t="shared" si="12"/>
        <v>6.2746191654756506E-2</v>
      </c>
      <c r="BA126" s="28">
        <f t="shared" si="12"/>
        <v>2.0617139715483471E-2</v>
      </c>
      <c r="BB126" s="28">
        <f t="shared" si="12"/>
        <v>5.382939836258481E-2</v>
      </c>
      <c r="BC126" s="28">
        <f t="shared" si="12"/>
        <v>10.831527829660068</v>
      </c>
      <c r="BD126" s="28">
        <f t="shared" si="12"/>
        <v>0</v>
      </c>
      <c r="BE126" s="28">
        <f t="shared" si="12"/>
        <v>0</v>
      </c>
      <c r="BF126" s="28">
        <f t="shared" si="12"/>
        <v>0.15246484838217855</v>
      </c>
      <c r="BG126" s="28">
        <f t="shared" si="12"/>
        <v>8.3410565338276177E-2</v>
      </c>
      <c r="BH126" s="28">
        <f t="shared" si="12"/>
        <v>0</v>
      </c>
      <c r="BI126" s="28">
        <f t="shared" si="12"/>
        <v>0.33956451725827907</v>
      </c>
      <c r="BJ126" s="28">
        <f t="shared" si="12"/>
        <v>0</v>
      </c>
      <c r="BK126" s="28">
        <f t="shared" si="12"/>
        <v>0</v>
      </c>
      <c r="BL126" s="28">
        <f t="shared" si="12"/>
        <v>0.69588269406014414</v>
      </c>
      <c r="BM126" s="28">
        <f t="shared" si="12"/>
        <v>0</v>
      </c>
      <c r="BN126" s="28">
        <f t="shared" si="12"/>
        <v>0.33358902545623209</v>
      </c>
      <c r="BO126" s="28">
        <f t="shared" si="12"/>
        <v>0</v>
      </c>
      <c r="BP126" s="28">
        <f t="shared" si="11"/>
        <v>6.4673756826674339E-2</v>
      </c>
      <c r="BQ126" s="28">
        <f t="shared" si="11"/>
        <v>0</v>
      </c>
      <c r="BR126" s="28">
        <f t="shared" si="11"/>
        <v>0</v>
      </c>
      <c r="BS126" s="28">
        <f t="shared" si="11"/>
        <v>2.4443901246638963E-2</v>
      </c>
      <c r="BT126" s="28">
        <f t="shared" si="11"/>
        <v>0</v>
      </c>
      <c r="BU126" s="28">
        <f t="shared" si="11"/>
        <v>6.7617062038654419E-2</v>
      </c>
      <c r="BV126" s="28">
        <f t="shared" si="11"/>
        <v>0</v>
      </c>
      <c r="BW126" s="28">
        <f t="shared" si="11"/>
        <v>0.33913815842596828</v>
      </c>
      <c r="BX126" s="28">
        <f t="shared" si="11"/>
        <v>5.1019829707146171E-2</v>
      </c>
      <c r="BY126" s="28">
        <f t="shared" si="11"/>
        <v>2.3677979479084451E-2</v>
      </c>
      <c r="BZ126" s="28">
        <f t="shared" si="11"/>
        <v>4.09002137036166E-2</v>
      </c>
      <c r="CA126" s="28">
        <f t="shared" si="11"/>
        <v>0.184641041931385</v>
      </c>
      <c r="CB126" s="28">
        <f t="shared" si="11"/>
        <v>0.34867220758159334</v>
      </c>
      <c r="CC126" s="28">
        <f t="shared" si="11"/>
        <v>0</v>
      </c>
      <c r="CD126" s="29">
        <f t="shared" si="11"/>
        <v>1.5818509178312634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0</v>
      </c>
      <c r="F127" s="28">
        <f t="shared" si="12"/>
        <v>0</v>
      </c>
      <c r="G127" s="28">
        <f t="shared" si="12"/>
        <v>0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0.16187778227438285</v>
      </c>
      <c r="N127" s="28">
        <f t="shared" si="12"/>
        <v>0.74044157242864839</v>
      </c>
      <c r="O127" s="28">
        <f t="shared" si="12"/>
        <v>0</v>
      </c>
      <c r="P127" s="28">
        <f t="shared" si="12"/>
        <v>0</v>
      </c>
      <c r="Q127" s="28">
        <f t="shared" si="12"/>
        <v>6.9300069300069295E-2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84.906588003933138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5.5934204802055063E-2</v>
      </c>
      <c r="AB127" s="28">
        <f t="shared" si="12"/>
        <v>0</v>
      </c>
      <c r="AC127" s="28">
        <f t="shared" si="12"/>
        <v>5.8354405757634707E-3</v>
      </c>
      <c r="AD127" s="28">
        <f t="shared" si="12"/>
        <v>1.8672741531911716E-2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3.7213918005333992E-3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2.6633522727272729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0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7.5018754688672168E-2</v>
      </c>
      <c r="AY127" s="28">
        <f t="shared" si="12"/>
        <v>0</v>
      </c>
      <c r="AZ127" s="28">
        <f t="shared" si="12"/>
        <v>0</v>
      </c>
      <c r="BA127" s="28">
        <f t="shared" si="12"/>
        <v>0</v>
      </c>
      <c r="BB127" s="28">
        <f t="shared" si="12"/>
        <v>0</v>
      </c>
      <c r="BC127" s="28">
        <f t="shared" si="12"/>
        <v>0</v>
      </c>
      <c r="BD127" s="28">
        <f t="shared" si="12"/>
        <v>4.0021344717182494E-2</v>
      </c>
      <c r="BE127" s="28">
        <f t="shared" si="12"/>
        <v>0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0.81587920116902091</v>
      </c>
      <c r="BR127" s="28">
        <f t="shared" si="11"/>
        <v>0</v>
      </c>
      <c r="BS127" s="28">
        <f t="shared" si="11"/>
        <v>0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5.4057706601797423E-3</v>
      </c>
      <c r="CC127" s="28">
        <f t="shared" si="11"/>
        <v>0</v>
      </c>
      <c r="CD127" s="29">
        <f t="shared" si="11"/>
        <v>0.14024680481192514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3.3757173399347362E-2</v>
      </c>
      <c r="F128" s="28">
        <f t="shared" si="12"/>
        <v>0.33292358123335386</v>
      </c>
      <c r="G128" s="28">
        <f t="shared" si="12"/>
        <v>0.16913659793814434</v>
      </c>
      <c r="H128" s="28">
        <f t="shared" si="12"/>
        <v>0.17051105953677831</v>
      </c>
      <c r="I128" s="28">
        <f t="shared" si="12"/>
        <v>4.9309059004167581</v>
      </c>
      <c r="J128" s="28">
        <f t="shared" si="12"/>
        <v>8.9766606822262118E-2</v>
      </c>
      <c r="K128" s="28">
        <f t="shared" si="12"/>
        <v>1.0822855323889862</v>
      </c>
      <c r="L128" s="28">
        <f t="shared" si="12"/>
        <v>0.31493889432608096</v>
      </c>
      <c r="M128" s="28">
        <f t="shared" si="12"/>
        <v>0</v>
      </c>
      <c r="N128" s="28">
        <f t="shared" si="12"/>
        <v>0</v>
      </c>
      <c r="O128" s="28">
        <f t="shared" si="12"/>
        <v>0.62831205420029956</v>
      </c>
      <c r="P128" s="28">
        <f t="shared" si="12"/>
        <v>1.1685255742458129</v>
      </c>
      <c r="Q128" s="28">
        <f t="shared" si="12"/>
        <v>0</v>
      </c>
      <c r="R128" s="28">
        <f t="shared" si="12"/>
        <v>0</v>
      </c>
      <c r="S128" s="28">
        <f t="shared" si="12"/>
        <v>0</v>
      </c>
      <c r="T128" s="28">
        <f t="shared" si="12"/>
        <v>0.40434347763966277</v>
      </c>
      <c r="U128" s="28">
        <f t="shared" si="12"/>
        <v>1.7909378544564505E-2</v>
      </c>
      <c r="V128" s="28">
        <f t="shared" si="12"/>
        <v>1.3719052830248528</v>
      </c>
      <c r="W128" s="28">
        <f t="shared" si="12"/>
        <v>0</v>
      </c>
      <c r="X128" s="28">
        <f t="shared" si="12"/>
        <v>21.359265355626786</v>
      </c>
      <c r="Y128" s="28">
        <f t="shared" si="12"/>
        <v>3.7448508301086002E-2</v>
      </c>
      <c r="Z128" s="28">
        <f t="shared" si="12"/>
        <v>7.9051383399209488E-2</v>
      </c>
      <c r="AA128" s="28">
        <f t="shared" si="12"/>
        <v>2.0716372148909284E-2</v>
      </c>
      <c r="AB128" s="28">
        <f t="shared" si="12"/>
        <v>2.4733688415446076</v>
      </c>
      <c r="AC128" s="28">
        <f t="shared" si="12"/>
        <v>5.7381832328340786E-2</v>
      </c>
      <c r="AD128" s="28">
        <f t="shared" si="12"/>
        <v>1.120364491914703E-2</v>
      </c>
      <c r="AE128" s="28">
        <f t="shared" si="12"/>
        <v>0.12702445220704986</v>
      </c>
      <c r="AF128" s="28">
        <f t="shared" si="12"/>
        <v>0</v>
      </c>
      <c r="AG128" s="28">
        <f t="shared" si="12"/>
        <v>0.41018014344311449</v>
      </c>
      <c r="AH128" s="28">
        <f t="shared" si="12"/>
        <v>0</v>
      </c>
      <c r="AI128" s="28">
        <f t="shared" si="12"/>
        <v>0.16498170315698071</v>
      </c>
      <c r="AJ128" s="28">
        <f t="shared" si="12"/>
        <v>0</v>
      </c>
      <c r="AK128" s="28">
        <f t="shared" si="12"/>
        <v>4.2969173993270378</v>
      </c>
      <c r="AL128" s="28">
        <f t="shared" si="12"/>
        <v>0.92754978759889317</v>
      </c>
      <c r="AM128" s="28">
        <f t="shared" si="12"/>
        <v>6.5023956194387403E-2</v>
      </c>
      <c r="AN128" s="28">
        <f t="shared" si="12"/>
        <v>0</v>
      </c>
      <c r="AO128" s="28">
        <f t="shared" si="12"/>
        <v>0.12983399795975145</v>
      </c>
      <c r="AP128" s="28">
        <f t="shared" si="12"/>
        <v>0.47952504186329731</v>
      </c>
      <c r="AQ128" s="28">
        <f t="shared" si="12"/>
        <v>8.0472103004291848E-2</v>
      </c>
      <c r="AR128" s="28">
        <f t="shared" si="12"/>
        <v>0.59903381642512077</v>
      </c>
      <c r="AS128" s="28">
        <f t="shared" si="12"/>
        <v>0.47542422469280282</v>
      </c>
      <c r="AT128" s="28">
        <f t="shared" si="12"/>
        <v>0.69212224900847652</v>
      </c>
      <c r="AU128" s="28">
        <f t="shared" si="12"/>
        <v>0.17575280786033509</v>
      </c>
      <c r="AV128" s="28">
        <f t="shared" si="12"/>
        <v>0</v>
      </c>
      <c r="AW128" s="28">
        <f t="shared" si="12"/>
        <v>0.13692627889144485</v>
      </c>
      <c r="AX128" s="28">
        <f t="shared" si="12"/>
        <v>0</v>
      </c>
      <c r="AY128" s="28">
        <f t="shared" si="12"/>
        <v>2.9935325685835448</v>
      </c>
      <c r="AZ128" s="28">
        <f t="shared" si="12"/>
        <v>0.32070275734653331</v>
      </c>
      <c r="BA128" s="28">
        <f t="shared" si="12"/>
        <v>0.23366091677547934</v>
      </c>
      <c r="BB128" s="28">
        <f t="shared" si="12"/>
        <v>0.41811672216519369</v>
      </c>
      <c r="BC128" s="28">
        <f t="shared" si="12"/>
        <v>0.54389241688457224</v>
      </c>
      <c r="BD128" s="28">
        <f t="shared" si="12"/>
        <v>8.0042689434364989E-2</v>
      </c>
      <c r="BE128" s="28">
        <f t="shared" si="12"/>
        <v>0</v>
      </c>
      <c r="BF128" s="28">
        <f t="shared" si="12"/>
        <v>5.0821616127392846E-2</v>
      </c>
      <c r="BG128" s="28">
        <f t="shared" si="12"/>
        <v>0.20698177324683351</v>
      </c>
      <c r="BH128" s="28">
        <f t="shared" si="12"/>
        <v>0</v>
      </c>
      <c r="BI128" s="28">
        <f t="shared" si="12"/>
        <v>2.9353077084646082</v>
      </c>
      <c r="BJ128" s="28">
        <f t="shared" si="12"/>
        <v>0</v>
      </c>
      <c r="BK128" s="28">
        <f t="shared" si="12"/>
        <v>0</v>
      </c>
      <c r="BL128" s="28">
        <f t="shared" si="12"/>
        <v>7.4558860077872588E-2</v>
      </c>
      <c r="BM128" s="28">
        <f t="shared" si="12"/>
        <v>0</v>
      </c>
      <c r="BN128" s="28">
        <f t="shared" si="12"/>
        <v>2.6990384786913322</v>
      </c>
      <c r="BO128" s="28">
        <f t="shared" ref="BO128:CD131" si="13">BO28/BO$89*100</f>
        <v>0</v>
      </c>
      <c r="BP128" s="28">
        <f t="shared" si="13"/>
        <v>7.1859729807415923E-2</v>
      </c>
      <c r="BQ128" s="28">
        <f t="shared" si="13"/>
        <v>0</v>
      </c>
      <c r="BR128" s="28">
        <f t="shared" si="13"/>
        <v>0</v>
      </c>
      <c r="BS128" s="28">
        <f t="shared" si="13"/>
        <v>3.2591868328851956E-2</v>
      </c>
      <c r="BT128" s="28">
        <f t="shared" si="13"/>
        <v>0</v>
      </c>
      <c r="BU128" s="28">
        <f t="shared" si="13"/>
        <v>1.6904265509663605E-2</v>
      </c>
      <c r="BV128" s="28">
        <f t="shared" si="13"/>
        <v>0</v>
      </c>
      <c r="BW128" s="28">
        <f t="shared" si="13"/>
        <v>0.93128414932845272</v>
      </c>
      <c r="BX128" s="28">
        <f t="shared" si="13"/>
        <v>0.20181177084160046</v>
      </c>
      <c r="BY128" s="28">
        <f t="shared" si="13"/>
        <v>0</v>
      </c>
      <c r="BZ128" s="28">
        <f t="shared" si="13"/>
        <v>0.33435924702706571</v>
      </c>
      <c r="CA128" s="28">
        <f t="shared" si="13"/>
        <v>0.78819885641677256</v>
      </c>
      <c r="CB128" s="28">
        <f t="shared" si="13"/>
        <v>0.33110345293600918</v>
      </c>
      <c r="CC128" s="28">
        <f t="shared" si="13"/>
        <v>0</v>
      </c>
      <c r="CD128" s="29">
        <f t="shared" si="13"/>
        <v>1.3702426953403322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0.10683760683760685</v>
      </c>
      <c r="E129" s="28">
        <f t="shared" si="14"/>
        <v>2.2504782266231572E-2</v>
      </c>
      <c r="F129" s="28">
        <f t="shared" si="14"/>
        <v>1.5365703749231713E-2</v>
      </c>
      <c r="G129" s="28">
        <f t="shared" si="14"/>
        <v>0</v>
      </c>
      <c r="H129" s="28">
        <f t="shared" si="14"/>
        <v>0</v>
      </c>
      <c r="I129" s="28">
        <f t="shared" si="14"/>
        <v>6.5803904364992328E-3</v>
      </c>
      <c r="J129" s="28">
        <f t="shared" si="14"/>
        <v>0</v>
      </c>
      <c r="K129" s="28">
        <f t="shared" si="14"/>
        <v>0</v>
      </c>
      <c r="L129" s="28">
        <f t="shared" si="14"/>
        <v>0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2.1855216475919195E-3</v>
      </c>
      <c r="Q129" s="28">
        <f t="shared" si="14"/>
        <v>0</v>
      </c>
      <c r="R129" s="28">
        <f t="shared" si="14"/>
        <v>6.3291139240506333E-2</v>
      </c>
      <c r="S129" s="28">
        <f t="shared" si="14"/>
        <v>0</v>
      </c>
      <c r="T129" s="28">
        <f t="shared" si="14"/>
        <v>1.0001428775539363E-2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1.1551012157440295E-2</v>
      </c>
      <c r="Y129" s="28">
        <f t="shared" si="14"/>
        <v>90.213456497316187</v>
      </c>
      <c r="Z129" s="28">
        <f t="shared" si="14"/>
        <v>0</v>
      </c>
      <c r="AA129" s="28">
        <f t="shared" si="14"/>
        <v>0</v>
      </c>
      <c r="AB129" s="28">
        <f t="shared" si="14"/>
        <v>0</v>
      </c>
      <c r="AC129" s="28">
        <f t="shared" si="14"/>
        <v>9.7257342929391172E-3</v>
      </c>
      <c r="AD129" s="28">
        <f t="shared" si="14"/>
        <v>0</v>
      </c>
      <c r="AE129" s="28">
        <f t="shared" si="14"/>
        <v>4.7634169577643701E-2</v>
      </c>
      <c r="AF129" s="28">
        <f t="shared" si="14"/>
        <v>0</v>
      </c>
      <c r="AG129" s="28">
        <f t="shared" si="14"/>
        <v>0</v>
      </c>
      <c r="AH129" s="28">
        <f t="shared" si="14"/>
        <v>4.4390189768061257E-2</v>
      </c>
      <c r="AI129" s="28">
        <f t="shared" si="14"/>
        <v>0</v>
      </c>
      <c r="AJ129" s="28">
        <f t="shared" si="14"/>
        <v>0</v>
      </c>
      <c r="AK129" s="28">
        <f t="shared" si="14"/>
        <v>0</v>
      </c>
      <c r="AL129" s="28">
        <f t="shared" si="14"/>
        <v>0</v>
      </c>
      <c r="AM129" s="28">
        <f t="shared" si="14"/>
        <v>1.0266940451745379E-2</v>
      </c>
      <c r="AN129" s="28">
        <f t="shared" si="14"/>
        <v>0</v>
      </c>
      <c r="AO129" s="28">
        <f t="shared" si="14"/>
        <v>0</v>
      </c>
      <c r="AP129" s="28">
        <f t="shared" si="14"/>
        <v>7.6115086010047186E-3</v>
      </c>
      <c r="AQ129" s="28">
        <f t="shared" si="14"/>
        <v>0</v>
      </c>
      <c r="AR129" s="28">
        <f t="shared" si="14"/>
        <v>0</v>
      </c>
      <c r="AS129" s="28">
        <f t="shared" si="14"/>
        <v>0</v>
      </c>
      <c r="AT129" s="28">
        <f t="shared" si="14"/>
        <v>7.7766544832413098E-3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0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1.0842586544741999</v>
      </c>
      <c r="BF129" s="28">
        <f t="shared" si="14"/>
        <v>0</v>
      </c>
      <c r="BG129" s="28">
        <f t="shared" si="14"/>
        <v>9.2678405931417972E-3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1.8854748603351956</v>
      </c>
      <c r="BN129" s="28">
        <f t="shared" si="14"/>
        <v>0</v>
      </c>
      <c r="BO129" s="28">
        <f t="shared" si="14"/>
        <v>0</v>
      </c>
      <c r="BP129" s="28">
        <f t="shared" si="13"/>
        <v>2.1557918942224776E-2</v>
      </c>
      <c r="BQ129" s="28">
        <f t="shared" si="13"/>
        <v>0</v>
      </c>
      <c r="BR129" s="28">
        <f t="shared" si="13"/>
        <v>0</v>
      </c>
      <c r="BS129" s="28">
        <f t="shared" si="13"/>
        <v>0</v>
      </c>
      <c r="BT129" s="28">
        <f t="shared" si="13"/>
        <v>0.38712174979030906</v>
      </c>
      <c r="BU129" s="28">
        <f t="shared" si="13"/>
        <v>0</v>
      </c>
      <c r="BV129" s="28">
        <f t="shared" si="13"/>
        <v>0.35523978685612789</v>
      </c>
      <c r="BW129" s="28">
        <f t="shared" si="13"/>
        <v>0</v>
      </c>
      <c r="BX129" s="28">
        <f t="shared" si="13"/>
        <v>1.0203965941429236E-2</v>
      </c>
      <c r="BY129" s="28">
        <f t="shared" si="13"/>
        <v>0</v>
      </c>
      <c r="BZ129" s="28">
        <f t="shared" si="13"/>
        <v>5.112526712952075E-3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0.28171314705699751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8.5470085470085472E-2</v>
      </c>
      <c r="E130" s="28">
        <f t="shared" si="14"/>
        <v>0.72015303251941032</v>
      </c>
      <c r="F130" s="28">
        <f t="shared" si="14"/>
        <v>5.1219012497439051E-3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0</v>
      </c>
      <c r="L130" s="28">
        <f t="shared" si="14"/>
        <v>0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0</v>
      </c>
      <c r="Q130" s="28">
        <f t="shared" si="14"/>
        <v>0</v>
      </c>
      <c r="R130" s="28">
        <f t="shared" si="14"/>
        <v>0.20042194092827004</v>
      </c>
      <c r="S130" s="28">
        <f t="shared" si="14"/>
        <v>0.26730444569499157</v>
      </c>
      <c r="T130" s="28">
        <f t="shared" si="14"/>
        <v>8.5726532361765969E-3</v>
      </c>
      <c r="U130" s="28">
        <f t="shared" si="14"/>
        <v>0</v>
      </c>
      <c r="V130" s="28">
        <f t="shared" si="14"/>
        <v>0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21.027667984189723</v>
      </c>
      <c r="AA130" s="28">
        <f t="shared" si="14"/>
        <v>0</v>
      </c>
      <c r="AB130" s="28">
        <f t="shared" si="14"/>
        <v>0</v>
      </c>
      <c r="AC130" s="28">
        <f t="shared" si="14"/>
        <v>0.55144913440964793</v>
      </c>
      <c r="AD130" s="28">
        <f t="shared" si="14"/>
        <v>0</v>
      </c>
      <c r="AE130" s="28">
        <f t="shared" si="14"/>
        <v>0.12702445220704986</v>
      </c>
      <c r="AF130" s="28">
        <f t="shared" si="14"/>
        <v>0</v>
      </c>
      <c r="AG130" s="28">
        <f t="shared" si="14"/>
        <v>7.1961428674230622E-3</v>
      </c>
      <c r="AH130" s="28">
        <f t="shared" si="14"/>
        <v>0</v>
      </c>
      <c r="AI130" s="28">
        <f t="shared" si="14"/>
        <v>3.7213918005333992E-3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0</v>
      </c>
      <c r="AT130" s="28">
        <f t="shared" si="14"/>
        <v>1.555330896648262E-2</v>
      </c>
      <c r="AU130" s="28">
        <f t="shared" si="14"/>
        <v>1.8412198918701772E-2</v>
      </c>
      <c r="AV130" s="28">
        <f t="shared" si="14"/>
        <v>0</v>
      </c>
      <c r="AW130" s="28">
        <f t="shared" si="14"/>
        <v>0</v>
      </c>
      <c r="AX130" s="28">
        <f t="shared" si="14"/>
        <v>0</v>
      </c>
      <c r="AY130" s="28">
        <f t="shared" si="14"/>
        <v>0</v>
      </c>
      <c r="AZ130" s="28">
        <f t="shared" si="14"/>
        <v>0</v>
      </c>
      <c r="BA130" s="28">
        <f t="shared" si="14"/>
        <v>0.3848532746890248</v>
      </c>
      <c r="BB130" s="28">
        <f t="shared" si="14"/>
        <v>0</v>
      </c>
      <c r="BC130" s="28">
        <f t="shared" si="14"/>
        <v>0</v>
      </c>
      <c r="BD130" s="28">
        <f t="shared" si="14"/>
        <v>0</v>
      </c>
      <c r="BE130" s="28">
        <f t="shared" si="14"/>
        <v>6.531678641410843E-2</v>
      </c>
      <c r="BF130" s="28">
        <f t="shared" si="14"/>
        <v>0</v>
      </c>
      <c r="BG130" s="28">
        <f t="shared" si="14"/>
        <v>0</v>
      </c>
      <c r="BH130" s="28">
        <f t="shared" si="14"/>
        <v>8.2918739635157543E-2</v>
      </c>
      <c r="BI130" s="28">
        <f t="shared" si="14"/>
        <v>8.7516628159350282E-3</v>
      </c>
      <c r="BJ130" s="28">
        <f t="shared" si="14"/>
        <v>1.0285714285714285</v>
      </c>
      <c r="BK130" s="28">
        <f t="shared" si="14"/>
        <v>0.57859209257473487</v>
      </c>
      <c r="BL130" s="28">
        <f t="shared" si="14"/>
        <v>0</v>
      </c>
      <c r="BM130" s="28">
        <f t="shared" si="14"/>
        <v>0</v>
      </c>
      <c r="BN130" s="28">
        <f t="shared" si="14"/>
        <v>0</v>
      </c>
      <c r="BO130" s="28">
        <f t="shared" si="14"/>
        <v>0</v>
      </c>
      <c r="BP130" s="28">
        <f t="shared" si="13"/>
        <v>0.60362173038229372</v>
      </c>
      <c r="BQ130" s="28">
        <f t="shared" si="13"/>
        <v>0</v>
      </c>
      <c r="BR130" s="28">
        <f t="shared" si="13"/>
        <v>0</v>
      </c>
      <c r="BS130" s="28">
        <f t="shared" si="13"/>
        <v>0</v>
      </c>
      <c r="BT130" s="28">
        <f t="shared" si="13"/>
        <v>0</v>
      </c>
      <c r="BU130" s="28">
        <f t="shared" si="13"/>
        <v>3.3808531019327209E-2</v>
      </c>
      <c r="BV130" s="28">
        <f t="shared" si="13"/>
        <v>0</v>
      </c>
      <c r="BW130" s="28">
        <f t="shared" si="13"/>
        <v>0</v>
      </c>
      <c r="BX130" s="28">
        <f t="shared" si="13"/>
        <v>0</v>
      </c>
      <c r="BY130" s="28">
        <f t="shared" si="13"/>
        <v>0</v>
      </c>
      <c r="BZ130" s="28">
        <f t="shared" si="13"/>
        <v>1.3292569453675395E-2</v>
      </c>
      <c r="CA130" s="28">
        <f t="shared" si="13"/>
        <v>0</v>
      </c>
      <c r="CB130" s="28">
        <f t="shared" si="13"/>
        <v>0</v>
      </c>
      <c r="CC130" s="28">
        <f t="shared" si="13"/>
        <v>0</v>
      </c>
      <c r="CD130" s="29">
        <f t="shared" si="13"/>
        <v>0.12258198987118729</v>
      </c>
    </row>
    <row r="131" spans="1:82" x14ac:dyDescent="0.2">
      <c r="A131" s="51">
        <v>126</v>
      </c>
      <c r="B131" s="19" t="s">
        <v>54</v>
      </c>
      <c r="C131" s="27">
        <f t="shared" si="0"/>
        <v>0.17097264437689969</v>
      </c>
      <c r="D131" s="28">
        <f t="shared" si="14"/>
        <v>0.10683760683760685</v>
      </c>
      <c r="E131" s="28">
        <f t="shared" si="14"/>
        <v>0.15753347586362101</v>
      </c>
      <c r="F131" s="28">
        <f t="shared" si="14"/>
        <v>2.5609506248719525E-2</v>
      </c>
      <c r="G131" s="28">
        <f t="shared" si="14"/>
        <v>4.0270618556701027E-2</v>
      </c>
      <c r="H131" s="28">
        <f t="shared" si="14"/>
        <v>3.7891346563728508E-2</v>
      </c>
      <c r="I131" s="28">
        <f t="shared" si="14"/>
        <v>3.2901952182496162E-2</v>
      </c>
      <c r="J131" s="28">
        <f t="shared" si="14"/>
        <v>7.1813285457809697E-2</v>
      </c>
      <c r="K131" s="28">
        <f t="shared" si="14"/>
        <v>2.9383317621420438E-2</v>
      </c>
      <c r="L131" s="28">
        <f t="shared" si="14"/>
        <v>0.13802102938593191</v>
      </c>
      <c r="M131" s="28">
        <f t="shared" si="14"/>
        <v>0.44516390125455285</v>
      </c>
      <c r="N131" s="28">
        <f t="shared" si="14"/>
        <v>1.9857296715131934</v>
      </c>
      <c r="O131" s="28">
        <f t="shared" si="14"/>
        <v>6.7079578740245503E-3</v>
      </c>
      <c r="P131" s="28">
        <f t="shared" si="14"/>
        <v>1.0927608237959597E-2</v>
      </c>
      <c r="Q131" s="28">
        <f t="shared" si="14"/>
        <v>2.2638022638022637</v>
      </c>
      <c r="R131" s="28">
        <f t="shared" si="14"/>
        <v>5.2742616033755269E-2</v>
      </c>
      <c r="S131" s="28">
        <f t="shared" si="14"/>
        <v>5.6274620146314014E-2</v>
      </c>
      <c r="T131" s="28">
        <f t="shared" si="14"/>
        <v>4.5720817259608519E-2</v>
      </c>
      <c r="U131" s="28">
        <f t="shared" si="14"/>
        <v>1.7909378544564505E-2</v>
      </c>
      <c r="V131" s="28">
        <f t="shared" si="14"/>
        <v>1.903221201884189E-2</v>
      </c>
      <c r="W131" s="28">
        <f t="shared" si="14"/>
        <v>0.31956735496558503</v>
      </c>
      <c r="X131" s="28">
        <f t="shared" si="14"/>
        <v>4.4760172110081146E-2</v>
      </c>
      <c r="Y131" s="28">
        <f t="shared" si="14"/>
        <v>6.241418050181001E-2</v>
      </c>
      <c r="Z131" s="28">
        <f t="shared" si="14"/>
        <v>6.9169960474308304E-2</v>
      </c>
      <c r="AA131" s="28">
        <f t="shared" si="14"/>
        <v>85.438462016531673</v>
      </c>
      <c r="AB131" s="28">
        <f t="shared" si="14"/>
        <v>8.3222370173102536E-3</v>
      </c>
      <c r="AC131" s="28">
        <f t="shared" si="14"/>
        <v>4.8628671464695586E-2</v>
      </c>
      <c r="AD131" s="28">
        <f t="shared" si="14"/>
        <v>0.19793106023826418</v>
      </c>
      <c r="AE131" s="28">
        <f t="shared" si="14"/>
        <v>1.1114639568116862</v>
      </c>
      <c r="AF131" s="28">
        <f t="shared" si="14"/>
        <v>0</v>
      </c>
      <c r="AG131" s="28">
        <f t="shared" si="14"/>
        <v>2.8784571469692249E-2</v>
      </c>
      <c r="AH131" s="28">
        <f t="shared" si="14"/>
        <v>6.6585284652091889E-2</v>
      </c>
      <c r="AI131" s="28">
        <f t="shared" si="14"/>
        <v>5.7061340941512127E-2</v>
      </c>
      <c r="AJ131" s="28">
        <f t="shared" si="14"/>
        <v>0</v>
      </c>
      <c r="AK131" s="28">
        <f t="shared" si="14"/>
        <v>2.0351676978183002E-2</v>
      </c>
      <c r="AL131" s="28">
        <f t="shared" si="14"/>
        <v>1.2990893383737998E-2</v>
      </c>
      <c r="AM131" s="28">
        <f t="shared" si="14"/>
        <v>4.4490075290896651E-2</v>
      </c>
      <c r="AN131" s="28">
        <f t="shared" si="14"/>
        <v>16.228693181818183</v>
      </c>
      <c r="AO131" s="28">
        <f t="shared" si="14"/>
        <v>1.4745432625428916</v>
      </c>
      <c r="AP131" s="28">
        <f t="shared" si="14"/>
        <v>2.4737402953265337E-2</v>
      </c>
      <c r="AQ131" s="28">
        <f t="shared" si="14"/>
        <v>0</v>
      </c>
      <c r="AR131" s="28">
        <f t="shared" si="14"/>
        <v>5.3140096618357488E-2</v>
      </c>
      <c r="AS131" s="28">
        <f t="shared" si="14"/>
        <v>2.3771211234640138E-2</v>
      </c>
      <c r="AT131" s="28">
        <f t="shared" si="14"/>
        <v>8.2432537522357879E-2</v>
      </c>
      <c r="AU131" s="28">
        <f t="shared" si="14"/>
        <v>6.6953450613460988E-2</v>
      </c>
      <c r="AV131" s="28">
        <f t="shared" si="14"/>
        <v>7.1394574012375062E-2</v>
      </c>
      <c r="AW131" s="28">
        <f t="shared" si="14"/>
        <v>0.62438383174498846</v>
      </c>
      <c r="AX131" s="28">
        <f t="shared" si="14"/>
        <v>0.1406601650412603</v>
      </c>
      <c r="AY131" s="28">
        <f t="shared" si="14"/>
        <v>1.8764307784685824E-2</v>
      </c>
      <c r="AZ131" s="28">
        <f t="shared" si="14"/>
        <v>5.0545543277442741E-2</v>
      </c>
      <c r="BA131" s="28">
        <f t="shared" si="14"/>
        <v>9.6213318672256201E-2</v>
      </c>
      <c r="BB131" s="28">
        <f t="shared" si="14"/>
        <v>5.2577551889036331E-2</v>
      </c>
      <c r="BC131" s="28">
        <f t="shared" si="14"/>
        <v>2.3907358983937244E-2</v>
      </c>
      <c r="BD131" s="28">
        <f t="shared" si="14"/>
        <v>14.594450373532549</v>
      </c>
      <c r="BE131" s="28">
        <f t="shared" si="14"/>
        <v>0.13063357282821686</v>
      </c>
      <c r="BF131" s="28">
        <f t="shared" si="14"/>
        <v>0.10164323225478569</v>
      </c>
      <c r="BG131" s="28">
        <f t="shared" si="14"/>
        <v>3.0892801977139325E-2</v>
      </c>
      <c r="BH131" s="28">
        <f t="shared" si="14"/>
        <v>0.31094527363184082</v>
      </c>
      <c r="BI131" s="28">
        <f t="shared" si="14"/>
        <v>1.9253658195057061E-2</v>
      </c>
      <c r="BJ131" s="28">
        <f t="shared" si="14"/>
        <v>0.19047619047619047</v>
      </c>
      <c r="BK131" s="28">
        <f t="shared" si="14"/>
        <v>0</v>
      </c>
      <c r="BL131" s="28">
        <f t="shared" si="14"/>
        <v>3.3137271145721146E-2</v>
      </c>
      <c r="BM131" s="28">
        <f t="shared" si="14"/>
        <v>6.9832402234636867E-2</v>
      </c>
      <c r="BN131" s="28">
        <f t="shared" si="14"/>
        <v>1.2487289722960558E-2</v>
      </c>
      <c r="BO131" s="28">
        <f t="shared" si="14"/>
        <v>0.30009233610341646</v>
      </c>
      <c r="BP131" s="28">
        <f t="shared" si="13"/>
        <v>9.3417648749640703E-2</v>
      </c>
      <c r="BQ131" s="28">
        <f t="shared" si="13"/>
        <v>0.35314174378957625</v>
      </c>
      <c r="BR131" s="28">
        <f t="shared" si="13"/>
        <v>0</v>
      </c>
      <c r="BS131" s="28">
        <f t="shared" si="13"/>
        <v>5.7035769575490919E-2</v>
      </c>
      <c r="BT131" s="28">
        <f t="shared" si="13"/>
        <v>0</v>
      </c>
      <c r="BU131" s="28">
        <f t="shared" si="13"/>
        <v>6.7617062038654419E-2</v>
      </c>
      <c r="BV131" s="28">
        <f t="shared" si="13"/>
        <v>0</v>
      </c>
      <c r="BW131" s="28">
        <f t="shared" si="13"/>
        <v>2.8261513202164027E-2</v>
      </c>
      <c r="BX131" s="28">
        <f t="shared" si="13"/>
        <v>2.947812383079557E-2</v>
      </c>
      <c r="BY131" s="28">
        <f t="shared" si="13"/>
        <v>0</v>
      </c>
      <c r="BZ131" s="28">
        <f t="shared" si="13"/>
        <v>3.9877708361026186E-2</v>
      </c>
      <c r="CA131" s="28">
        <f t="shared" si="13"/>
        <v>4.1693138500635323E-2</v>
      </c>
      <c r="CB131" s="28">
        <f t="shared" si="13"/>
        <v>1.6217311980539224E-2</v>
      </c>
      <c r="CC131" s="28">
        <f t="shared" si="13"/>
        <v>0</v>
      </c>
      <c r="CD131" s="29">
        <f t="shared" si="13"/>
        <v>1.6589035101982892</v>
      </c>
    </row>
    <row r="132" spans="1:82" x14ac:dyDescent="0.2">
      <c r="A132" s="50">
        <v>127</v>
      </c>
      <c r="B132" s="19" t="s">
        <v>55</v>
      </c>
      <c r="C132" s="27">
        <f t="shared" si="0"/>
        <v>0</v>
      </c>
      <c r="D132" s="28">
        <f t="shared" si="14"/>
        <v>0.12820512820512819</v>
      </c>
      <c r="E132" s="28">
        <f t="shared" si="14"/>
        <v>5.8512433892202093E-2</v>
      </c>
      <c r="F132" s="28">
        <f t="shared" si="14"/>
        <v>0.68292016663252064</v>
      </c>
      <c r="G132" s="28">
        <f t="shared" si="14"/>
        <v>1.602770618556701</v>
      </c>
      <c r="H132" s="28">
        <f t="shared" si="14"/>
        <v>2.5103017098470137</v>
      </c>
      <c r="I132" s="28">
        <f t="shared" si="14"/>
        <v>2.6782189076551872</v>
      </c>
      <c r="J132" s="28">
        <f t="shared" si="14"/>
        <v>5.385996409335727E-2</v>
      </c>
      <c r="K132" s="28">
        <f t="shared" si="14"/>
        <v>1.5144651624040451</v>
      </c>
      <c r="L132" s="28">
        <f t="shared" si="14"/>
        <v>0.39273256543451535</v>
      </c>
      <c r="M132" s="28">
        <f t="shared" si="14"/>
        <v>0</v>
      </c>
      <c r="N132" s="28">
        <f t="shared" si="14"/>
        <v>9.4238018309100696E-2</v>
      </c>
      <c r="O132" s="28">
        <f t="shared" si="14"/>
        <v>12.078796145160208</v>
      </c>
      <c r="P132" s="28">
        <f t="shared" si="14"/>
        <v>19.013309826833837</v>
      </c>
      <c r="Q132" s="28">
        <f t="shared" si="14"/>
        <v>0</v>
      </c>
      <c r="R132" s="28">
        <f t="shared" si="14"/>
        <v>8.4388185654008435E-2</v>
      </c>
      <c r="S132" s="28">
        <f t="shared" si="14"/>
        <v>4.220596510973551E-2</v>
      </c>
      <c r="T132" s="28">
        <f t="shared" si="14"/>
        <v>0.47006715245035008</v>
      </c>
      <c r="U132" s="28">
        <f t="shared" si="14"/>
        <v>0.10745627126738702</v>
      </c>
      <c r="V132" s="28">
        <f t="shared" si="14"/>
        <v>11.213144914434347</v>
      </c>
      <c r="W132" s="28">
        <f t="shared" si="14"/>
        <v>7.3746312684365781E-2</v>
      </c>
      <c r="X132" s="28">
        <f t="shared" si="14"/>
        <v>2.7520286465101504</v>
      </c>
      <c r="Y132" s="28">
        <f t="shared" si="14"/>
        <v>0</v>
      </c>
      <c r="Z132" s="28">
        <f t="shared" si="14"/>
        <v>5.9288537549407119E-2</v>
      </c>
      <c r="AA132" s="28">
        <f t="shared" si="14"/>
        <v>4.9719293157382279E-2</v>
      </c>
      <c r="AB132" s="28">
        <f t="shared" si="14"/>
        <v>32.450066577896138</v>
      </c>
      <c r="AC132" s="28">
        <f t="shared" si="14"/>
        <v>0.11379109122738766</v>
      </c>
      <c r="AD132" s="28">
        <f t="shared" si="14"/>
        <v>7.4690966127646863E-2</v>
      </c>
      <c r="AE132" s="28">
        <f t="shared" si="14"/>
        <v>0</v>
      </c>
      <c r="AF132" s="28">
        <f t="shared" si="14"/>
        <v>0</v>
      </c>
      <c r="AG132" s="28">
        <f t="shared" si="14"/>
        <v>0.42697114346710158</v>
      </c>
      <c r="AH132" s="28">
        <f t="shared" si="14"/>
        <v>0</v>
      </c>
      <c r="AI132" s="28">
        <f t="shared" si="14"/>
        <v>0.29026856044160515</v>
      </c>
      <c r="AJ132" s="28">
        <f t="shared" si="14"/>
        <v>5.1608463788061248E-2</v>
      </c>
      <c r="AK132" s="28">
        <f t="shared" si="14"/>
        <v>8.3699663518940639</v>
      </c>
      <c r="AL132" s="28">
        <f t="shared" si="14"/>
        <v>6.7409745768216487</v>
      </c>
      <c r="AM132" s="28">
        <f t="shared" si="14"/>
        <v>0.36960985626283366</v>
      </c>
      <c r="AN132" s="28">
        <f t="shared" si="14"/>
        <v>0</v>
      </c>
      <c r="AO132" s="28">
        <f t="shared" si="14"/>
        <v>0.19938792543818976</v>
      </c>
      <c r="AP132" s="28">
        <f t="shared" si="14"/>
        <v>1.6821434008220431</v>
      </c>
      <c r="AQ132" s="28">
        <f t="shared" si="14"/>
        <v>0.1609442060085837</v>
      </c>
      <c r="AR132" s="28">
        <f t="shared" si="14"/>
        <v>0.42753623188405793</v>
      </c>
      <c r="AS132" s="28">
        <f t="shared" si="14"/>
        <v>2.6404330017554125</v>
      </c>
      <c r="AT132" s="28">
        <f t="shared" si="14"/>
        <v>0.51948051948051943</v>
      </c>
      <c r="AU132" s="28">
        <f t="shared" si="14"/>
        <v>0.31635505414860321</v>
      </c>
      <c r="AV132" s="28">
        <f t="shared" si="14"/>
        <v>0</v>
      </c>
      <c r="AW132" s="28">
        <f t="shared" si="14"/>
        <v>0.18074268813670719</v>
      </c>
      <c r="AX132" s="28">
        <f t="shared" si="14"/>
        <v>7.5018754688672168E-2</v>
      </c>
      <c r="AY132" s="28">
        <f t="shared" si="14"/>
        <v>6.6225496941417825</v>
      </c>
      <c r="AZ132" s="28">
        <f t="shared" si="14"/>
        <v>0.40087844668316658</v>
      </c>
      <c r="BA132" s="28">
        <f t="shared" si="14"/>
        <v>0.21304377705999586</v>
      </c>
      <c r="BB132" s="28">
        <f t="shared" si="14"/>
        <v>0.37805763501164219</v>
      </c>
      <c r="BC132" s="28">
        <f t="shared" si="14"/>
        <v>5.0011206574523719</v>
      </c>
      <c r="BD132" s="28">
        <f t="shared" si="14"/>
        <v>0.1200640341515475</v>
      </c>
      <c r="BE132" s="28">
        <f t="shared" si="14"/>
        <v>0</v>
      </c>
      <c r="BF132" s="28">
        <f t="shared" si="14"/>
        <v>0.33881077418261901</v>
      </c>
      <c r="BG132" s="28">
        <f t="shared" si="14"/>
        <v>0.84646277417361748</v>
      </c>
      <c r="BH132" s="28">
        <f t="shared" si="14"/>
        <v>0</v>
      </c>
      <c r="BI132" s="28">
        <f t="shared" si="14"/>
        <v>1.2199817965413429</v>
      </c>
      <c r="BJ132" s="28">
        <f t="shared" si="14"/>
        <v>0</v>
      </c>
      <c r="BK132" s="28">
        <f t="shared" si="14"/>
        <v>0</v>
      </c>
      <c r="BL132" s="28">
        <f t="shared" si="14"/>
        <v>1.2260790323916826</v>
      </c>
      <c r="BM132" s="28">
        <f t="shared" si="14"/>
        <v>4.189944134078212E-2</v>
      </c>
      <c r="BN132" s="28">
        <f t="shared" si="14"/>
        <v>1.687568011131527</v>
      </c>
      <c r="BO132" s="28">
        <f t="shared" ref="BO132:CD135" si="15">BO32/BO$89*100</f>
        <v>0</v>
      </c>
      <c r="BP132" s="28">
        <f t="shared" si="15"/>
        <v>6.4673756826674339E-2</v>
      </c>
      <c r="BQ132" s="28">
        <f t="shared" si="15"/>
        <v>4.8709206039941548E-2</v>
      </c>
      <c r="BR132" s="28">
        <f t="shared" si="15"/>
        <v>0</v>
      </c>
      <c r="BS132" s="28">
        <f t="shared" si="15"/>
        <v>7.333170373991689E-2</v>
      </c>
      <c r="BT132" s="28">
        <f t="shared" si="15"/>
        <v>1.935608748951545E-2</v>
      </c>
      <c r="BU132" s="28">
        <f t="shared" si="15"/>
        <v>0.10706034822786949</v>
      </c>
      <c r="BV132" s="28">
        <f t="shared" si="15"/>
        <v>0</v>
      </c>
      <c r="BW132" s="28">
        <f t="shared" si="15"/>
        <v>2.7440583532958307</v>
      </c>
      <c r="BX132" s="28">
        <f t="shared" si="15"/>
        <v>0.48638904320812693</v>
      </c>
      <c r="BY132" s="28">
        <f t="shared" si="15"/>
        <v>5.5248618784530391E-2</v>
      </c>
      <c r="BZ132" s="28">
        <f t="shared" si="15"/>
        <v>0.35480935387887402</v>
      </c>
      <c r="CA132" s="28">
        <f t="shared" si="15"/>
        <v>0.85570203303684877</v>
      </c>
      <c r="CB132" s="28">
        <f t="shared" si="15"/>
        <v>2.9826339617541726</v>
      </c>
      <c r="CC132" s="28">
        <f t="shared" si="15"/>
        <v>0</v>
      </c>
      <c r="CD132" s="29">
        <f t="shared" si="15"/>
        <v>3.5590167424011736</v>
      </c>
    </row>
    <row r="133" spans="1:82" x14ac:dyDescent="0.2">
      <c r="A133" s="51">
        <v>128</v>
      </c>
      <c r="B133" s="19" t="s">
        <v>56</v>
      </c>
      <c r="C133" s="27">
        <f t="shared" si="0"/>
        <v>0.47492401215805469</v>
      </c>
      <c r="D133" s="28">
        <f t="shared" ref="D133:BO136" si="16">D33/D$89*100</f>
        <v>0.29914529914529919</v>
      </c>
      <c r="E133" s="28">
        <f t="shared" si="16"/>
        <v>0.66614155508045458</v>
      </c>
      <c r="F133" s="28">
        <f t="shared" si="16"/>
        <v>0.10926722666120331</v>
      </c>
      <c r="G133" s="28">
        <f t="shared" si="16"/>
        <v>4.0270618556701027E-2</v>
      </c>
      <c r="H133" s="28">
        <f t="shared" si="16"/>
        <v>2.368209160233032E-2</v>
      </c>
      <c r="I133" s="28">
        <f t="shared" si="16"/>
        <v>0.13380127220881771</v>
      </c>
      <c r="J133" s="28">
        <f t="shared" si="16"/>
        <v>8.9766606822262118E-2</v>
      </c>
      <c r="K133" s="28">
        <f t="shared" si="16"/>
        <v>0.19711308904369543</v>
      </c>
      <c r="L133" s="28">
        <f t="shared" si="16"/>
        <v>0.40151572184998374</v>
      </c>
      <c r="M133" s="28">
        <f t="shared" si="16"/>
        <v>0</v>
      </c>
      <c r="N133" s="28">
        <f t="shared" si="16"/>
        <v>2.0193861066235864E-2</v>
      </c>
      <c r="O133" s="28">
        <f t="shared" si="16"/>
        <v>3.8011761286139124E-2</v>
      </c>
      <c r="P133" s="28">
        <f t="shared" si="16"/>
        <v>2.9140288634558927E-2</v>
      </c>
      <c r="Q133" s="28">
        <f t="shared" si="16"/>
        <v>9.2400092400092393E-2</v>
      </c>
      <c r="R133" s="28">
        <f t="shared" si="16"/>
        <v>2.6793248945147683</v>
      </c>
      <c r="S133" s="28">
        <f t="shared" si="16"/>
        <v>0.66122678671918966</v>
      </c>
      <c r="T133" s="28">
        <f t="shared" si="16"/>
        <v>0.18288326903843408</v>
      </c>
      <c r="U133" s="28">
        <f t="shared" si="16"/>
        <v>7.1637514178258019E-2</v>
      </c>
      <c r="V133" s="28">
        <f t="shared" si="16"/>
        <v>5.2338583051815199E-2</v>
      </c>
      <c r="W133" s="28">
        <f t="shared" si="16"/>
        <v>0</v>
      </c>
      <c r="X133" s="28">
        <f t="shared" si="16"/>
        <v>0.1516070345664039</v>
      </c>
      <c r="Y133" s="28">
        <f t="shared" si="16"/>
        <v>0.19972537760579201</v>
      </c>
      <c r="Z133" s="28">
        <f t="shared" si="16"/>
        <v>31.422924901185773</v>
      </c>
      <c r="AA133" s="28">
        <f t="shared" si="16"/>
        <v>7.2507302521182496E-2</v>
      </c>
      <c r="AB133" s="28">
        <f t="shared" si="16"/>
        <v>2.8295605858854864E-2</v>
      </c>
      <c r="AC133" s="28">
        <f t="shared" si="16"/>
        <v>76.742851585294687</v>
      </c>
      <c r="AD133" s="28">
        <f t="shared" si="16"/>
        <v>3.3610934757441091E-2</v>
      </c>
      <c r="AE133" s="28">
        <f t="shared" si="16"/>
        <v>0.44458558272467452</v>
      </c>
      <c r="AF133" s="28">
        <f t="shared" si="16"/>
        <v>0</v>
      </c>
      <c r="AG133" s="28">
        <f t="shared" si="16"/>
        <v>1.0362445729089209</v>
      </c>
      <c r="AH133" s="28">
        <f t="shared" si="16"/>
        <v>0.11097547442015315</v>
      </c>
      <c r="AI133" s="28">
        <f t="shared" si="16"/>
        <v>0.13893196055324691</v>
      </c>
      <c r="AJ133" s="28">
        <f t="shared" si="16"/>
        <v>0</v>
      </c>
      <c r="AK133" s="28">
        <f t="shared" si="16"/>
        <v>6.37685878649734E-2</v>
      </c>
      <c r="AL133" s="28">
        <f t="shared" si="16"/>
        <v>4.02717694895878E-2</v>
      </c>
      <c r="AM133" s="28">
        <f t="shared" si="16"/>
        <v>6.1601642710472283E-2</v>
      </c>
      <c r="AN133" s="28">
        <f t="shared" si="16"/>
        <v>0</v>
      </c>
      <c r="AO133" s="28">
        <f t="shared" si="16"/>
        <v>0.24575721042381526</v>
      </c>
      <c r="AP133" s="28">
        <f t="shared" si="16"/>
        <v>9.8949611813061347E-2</v>
      </c>
      <c r="AQ133" s="28">
        <f t="shared" si="16"/>
        <v>8.0472103004291848E-2</v>
      </c>
      <c r="AR133" s="28">
        <f t="shared" si="16"/>
        <v>0.64975845410628019</v>
      </c>
      <c r="AS133" s="28">
        <f t="shared" si="16"/>
        <v>6.217086015213575E-2</v>
      </c>
      <c r="AT133" s="28">
        <f t="shared" si="16"/>
        <v>0.4012753713352516</v>
      </c>
      <c r="AU133" s="28">
        <f t="shared" si="16"/>
        <v>0.48541251694759219</v>
      </c>
      <c r="AV133" s="28">
        <f t="shared" si="16"/>
        <v>3.8077106139933363E-2</v>
      </c>
      <c r="AW133" s="28">
        <f t="shared" si="16"/>
        <v>8.7632818490524705E-2</v>
      </c>
      <c r="AX133" s="28">
        <f t="shared" si="16"/>
        <v>4.6886721680420101E-2</v>
      </c>
      <c r="AY133" s="28">
        <f t="shared" si="16"/>
        <v>0.10257821588961584</v>
      </c>
      <c r="AZ133" s="28">
        <f t="shared" si="16"/>
        <v>0.35904765224666224</v>
      </c>
      <c r="BA133" s="28">
        <f t="shared" si="16"/>
        <v>2.1029482509793143</v>
      </c>
      <c r="BB133" s="28">
        <f t="shared" si="16"/>
        <v>0.20530282166195138</v>
      </c>
      <c r="BC133" s="28">
        <f t="shared" si="16"/>
        <v>6.5745237205827423E-2</v>
      </c>
      <c r="BD133" s="28">
        <f t="shared" si="16"/>
        <v>5.3361792956243333E-2</v>
      </c>
      <c r="BE133" s="28">
        <f t="shared" si="16"/>
        <v>0.24820378837361201</v>
      </c>
      <c r="BF133" s="28">
        <f t="shared" si="16"/>
        <v>5.0821616127392846E-2</v>
      </c>
      <c r="BG133" s="28">
        <f t="shared" si="16"/>
        <v>0.12666048810627123</v>
      </c>
      <c r="BH133" s="28">
        <f t="shared" si="16"/>
        <v>0.12437810945273632</v>
      </c>
      <c r="BI133" s="28">
        <f t="shared" si="16"/>
        <v>0.40082615696982427</v>
      </c>
      <c r="BJ133" s="28">
        <f t="shared" si="16"/>
        <v>0.15238095238095239</v>
      </c>
      <c r="BK133" s="28">
        <f t="shared" si="16"/>
        <v>39.537126325940214</v>
      </c>
      <c r="BL133" s="28">
        <f t="shared" si="16"/>
        <v>3.3137271145721146E-2</v>
      </c>
      <c r="BM133" s="28">
        <f t="shared" si="16"/>
        <v>0.13966480446927373</v>
      </c>
      <c r="BN133" s="28">
        <f t="shared" si="16"/>
        <v>0.25331359152291416</v>
      </c>
      <c r="BO133" s="28">
        <f t="shared" si="16"/>
        <v>0.13850415512465375</v>
      </c>
      <c r="BP133" s="28">
        <f t="shared" si="15"/>
        <v>36.677206093705088</v>
      </c>
      <c r="BQ133" s="28">
        <f t="shared" si="15"/>
        <v>4.8709206039941548E-2</v>
      </c>
      <c r="BR133" s="28">
        <f t="shared" si="15"/>
        <v>0</v>
      </c>
      <c r="BS133" s="28">
        <f t="shared" si="15"/>
        <v>3.2591868328851956E-2</v>
      </c>
      <c r="BT133" s="28">
        <f t="shared" si="15"/>
        <v>0.21936899154784179</v>
      </c>
      <c r="BU133" s="28">
        <f t="shared" si="15"/>
        <v>6.7617062038654419E-2</v>
      </c>
      <c r="BV133" s="28">
        <f t="shared" si="15"/>
        <v>0</v>
      </c>
      <c r="BW133" s="28">
        <f t="shared" si="15"/>
        <v>8.6130325949452261E-2</v>
      </c>
      <c r="BX133" s="28">
        <f t="shared" si="15"/>
        <v>9.9772111427308088E-2</v>
      </c>
      <c r="BY133" s="28">
        <f t="shared" si="15"/>
        <v>4.7355958958168902E-2</v>
      </c>
      <c r="BZ133" s="28">
        <f t="shared" si="15"/>
        <v>2.1196535751899304</v>
      </c>
      <c r="CA133" s="28">
        <f t="shared" si="15"/>
        <v>0.26604193138500631</v>
      </c>
      <c r="CB133" s="28">
        <f t="shared" si="15"/>
        <v>3.5137509291168323E-2</v>
      </c>
      <c r="CC133" s="28">
        <f t="shared" si="15"/>
        <v>0</v>
      </c>
      <c r="CD133" s="29">
        <f t="shared" si="15"/>
        <v>3.5017723944028405</v>
      </c>
    </row>
    <row r="134" spans="1:82" x14ac:dyDescent="0.2">
      <c r="A134" s="51">
        <v>129</v>
      </c>
      <c r="B134" s="19" t="s">
        <v>57</v>
      </c>
      <c r="C134" s="27">
        <f t="shared" si="0"/>
        <v>0.11398176291793312</v>
      </c>
      <c r="D134" s="28">
        <f t="shared" si="16"/>
        <v>0</v>
      </c>
      <c r="E134" s="28">
        <f t="shared" si="16"/>
        <v>0</v>
      </c>
      <c r="F134" s="28">
        <f t="shared" si="16"/>
        <v>3.0731407498463426E-2</v>
      </c>
      <c r="G134" s="28">
        <f t="shared" si="16"/>
        <v>0</v>
      </c>
      <c r="H134" s="28">
        <f t="shared" si="16"/>
        <v>0</v>
      </c>
      <c r="I134" s="28">
        <f t="shared" si="16"/>
        <v>8.7738539153323098E-3</v>
      </c>
      <c r="J134" s="28">
        <f t="shared" si="16"/>
        <v>4.6319569120287252</v>
      </c>
      <c r="K134" s="28">
        <f t="shared" si="16"/>
        <v>8.570134306247628E-3</v>
      </c>
      <c r="L134" s="28">
        <f t="shared" si="16"/>
        <v>5.0189465231247959E-3</v>
      </c>
      <c r="M134" s="28">
        <f t="shared" si="16"/>
        <v>0</v>
      </c>
      <c r="N134" s="28">
        <f t="shared" si="16"/>
        <v>7.8150242326332791</v>
      </c>
      <c r="O134" s="28">
        <f t="shared" si="16"/>
        <v>1.3415915748049101E-2</v>
      </c>
      <c r="P134" s="28">
        <f t="shared" si="16"/>
        <v>5.0995505110478121E-3</v>
      </c>
      <c r="Q134" s="28">
        <f t="shared" si="16"/>
        <v>0</v>
      </c>
      <c r="R134" s="28">
        <f t="shared" si="16"/>
        <v>0</v>
      </c>
      <c r="S134" s="28">
        <f t="shared" si="16"/>
        <v>0</v>
      </c>
      <c r="T134" s="28">
        <f t="shared" si="16"/>
        <v>2.8575510787255322E-2</v>
      </c>
      <c r="U134" s="28">
        <f t="shared" si="16"/>
        <v>1.7909378544564505E-2</v>
      </c>
      <c r="V134" s="28">
        <f t="shared" si="16"/>
        <v>6.3440706729472962E-3</v>
      </c>
      <c r="W134" s="28">
        <f t="shared" si="16"/>
        <v>9.8328416912487712E-2</v>
      </c>
      <c r="X134" s="28">
        <f t="shared" si="16"/>
        <v>1.5882641716480406E-2</v>
      </c>
      <c r="Y134" s="28">
        <f t="shared" si="16"/>
        <v>0</v>
      </c>
      <c r="Z134" s="28">
        <f t="shared" si="16"/>
        <v>0</v>
      </c>
      <c r="AA134" s="28">
        <f t="shared" si="16"/>
        <v>0.26724120072092977</v>
      </c>
      <c r="AB134" s="28">
        <f t="shared" si="16"/>
        <v>4.9933422103861516E-3</v>
      </c>
      <c r="AC134" s="28">
        <f t="shared" si="16"/>
        <v>1.8478895156584324E-2</v>
      </c>
      <c r="AD134" s="28">
        <f t="shared" si="16"/>
        <v>89.207155394555031</v>
      </c>
      <c r="AE134" s="28">
        <f t="shared" si="16"/>
        <v>0</v>
      </c>
      <c r="AF134" s="28">
        <f t="shared" si="16"/>
        <v>0</v>
      </c>
      <c r="AG134" s="28">
        <f t="shared" si="16"/>
        <v>9.5948571565640812E-3</v>
      </c>
      <c r="AH134" s="28">
        <f t="shared" si="16"/>
        <v>0</v>
      </c>
      <c r="AI134" s="28">
        <f t="shared" si="16"/>
        <v>2.4809278670222663E-2</v>
      </c>
      <c r="AJ134" s="28">
        <f t="shared" si="16"/>
        <v>0.12041974883880956</v>
      </c>
      <c r="AK134" s="28">
        <f t="shared" si="16"/>
        <v>1.3567784652122002E-2</v>
      </c>
      <c r="AL134" s="28">
        <f t="shared" si="16"/>
        <v>7.7945360302427999E-3</v>
      </c>
      <c r="AM134" s="28">
        <f t="shared" si="16"/>
        <v>1.0266940451745379E-2</v>
      </c>
      <c r="AN134" s="28">
        <f t="shared" si="16"/>
        <v>0</v>
      </c>
      <c r="AO134" s="28">
        <f t="shared" si="16"/>
        <v>2.3184642492812761E-2</v>
      </c>
      <c r="AP134" s="28">
        <f t="shared" si="16"/>
        <v>3.2348911554270054E-2</v>
      </c>
      <c r="AQ134" s="28">
        <f t="shared" si="16"/>
        <v>0.42918454935622319</v>
      </c>
      <c r="AR134" s="28">
        <f t="shared" si="16"/>
        <v>9.6618357487922701E-3</v>
      </c>
      <c r="AS134" s="28">
        <f t="shared" si="16"/>
        <v>9.1427735517846699E-3</v>
      </c>
      <c r="AT134" s="28">
        <f t="shared" si="16"/>
        <v>7.4655883039116563E-2</v>
      </c>
      <c r="AU134" s="28">
        <f t="shared" si="16"/>
        <v>1.5064526388028722E-2</v>
      </c>
      <c r="AV134" s="28">
        <f t="shared" si="16"/>
        <v>0</v>
      </c>
      <c r="AW134" s="28">
        <f t="shared" si="16"/>
        <v>0.48745755285354364</v>
      </c>
      <c r="AX134" s="28">
        <f t="shared" si="16"/>
        <v>11.974868717179294</v>
      </c>
      <c r="AY134" s="28">
        <f t="shared" si="16"/>
        <v>2.7520984750872543E-2</v>
      </c>
      <c r="AZ134" s="28">
        <f t="shared" si="16"/>
        <v>1.5686547913689126E-2</v>
      </c>
      <c r="BA134" s="28">
        <f t="shared" si="16"/>
        <v>0</v>
      </c>
      <c r="BB134" s="28">
        <f t="shared" si="16"/>
        <v>1.3770311209033326E-2</v>
      </c>
      <c r="BC134" s="28">
        <f t="shared" si="16"/>
        <v>1.3447889428464699E-2</v>
      </c>
      <c r="BD134" s="28">
        <f t="shared" si="16"/>
        <v>5.3361792956243333E-2</v>
      </c>
      <c r="BE134" s="28">
        <f t="shared" si="16"/>
        <v>0</v>
      </c>
      <c r="BF134" s="28">
        <f t="shared" si="16"/>
        <v>0.23716754192783332</v>
      </c>
      <c r="BG134" s="28">
        <f t="shared" si="16"/>
        <v>2.7803521779425393E-2</v>
      </c>
      <c r="BH134" s="28">
        <f t="shared" si="16"/>
        <v>0</v>
      </c>
      <c r="BI134" s="28">
        <f t="shared" si="16"/>
        <v>1.9253658195057061E-2</v>
      </c>
      <c r="BJ134" s="28">
        <f t="shared" si="16"/>
        <v>0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2.14067823822181E-2</v>
      </c>
      <c r="BO134" s="28">
        <f t="shared" si="16"/>
        <v>11.957525392428439</v>
      </c>
      <c r="BP134" s="28">
        <f t="shared" si="15"/>
        <v>0</v>
      </c>
      <c r="BQ134" s="28">
        <f t="shared" si="15"/>
        <v>3.6531904529956159E-2</v>
      </c>
      <c r="BR134" s="28">
        <f t="shared" si="15"/>
        <v>0.13623978201634876</v>
      </c>
      <c r="BS134" s="28">
        <f t="shared" si="15"/>
        <v>0.50517395909720519</v>
      </c>
      <c r="BT134" s="28">
        <f t="shared" si="15"/>
        <v>0</v>
      </c>
      <c r="BU134" s="28">
        <f t="shared" si="15"/>
        <v>2.2539020679551471E-2</v>
      </c>
      <c r="BV134" s="28">
        <f t="shared" si="15"/>
        <v>0</v>
      </c>
      <c r="BW134" s="28">
        <f t="shared" si="15"/>
        <v>1.0766290743681533E-2</v>
      </c>
      <c r="BX134" s="28">
        <f t="shared" si="15"/>
        <v>1.0203965941429236E-2</v>
      </c>
      <c r="BY134" s="28">
        <f t="shared" si="15"/>
        <v>5.5248618784530391E-2</v>
      </c>
      <c r="BZ134" s="28">
        <f t="shared" si="15"/>
        <v>1.4315074796265811E-2</v>
      </c>
      <c r="CA134" s="28">
        <f t="shared" si="15"/>
        <v>9.9269377382465059E-3</v>
      </c>
      <c r="CB134" s="28">
        <f t="shared" si="15"/>
        <v>5.4057706601797423E-3</v>
      </c>
      <c r="CC134" s="28">
        <f t="shared" si="15"/>
        <v>0</v>
      </c>
      <c r="CD134" s="29">
        <f t="shared" si="15"/>
        <v>1.029954795812478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1.5348261505569933</v>
      </c>
      <c r="F135" s="28">
        <f t="shared" si="16"/>
        <v>6.8292016663252068E-3</v>
      </c>
      <c r="G135" s="28">
        <f t="shared" si="16"/>
        <v>0</v>
      </c>
      <c r="H135" s="28">
        <f t="shared" si="16"/>
        <v>0</v>
      </c>
      <c r="I135" s="28">
        <f t="shared" si="16"/>
        <v>8.7738539153323098E-3</v>
      </c>
      <c r="J135" s="28">
        <f t="shared" si="16"/>
        <v>0</v>
      </c>
      <c r="K135" s="28">
        <f t="shared" si="16"/>
        <v>4.8972196035700728E-3</v>
      </c>
      <c r="L135" s="28">
        <f t="shared" si="16"/>
        <v>1.3802102938593189E-2</v>
      </c>
      <c r="M135" s="28">
        <f t="shared" si="16"/>
        <v>0</v>
      </c>
      <c r="N135" s="28">
        <f t="shared" si="16"/>
        <v>0</v>
      </c>
      <c r="O135" s="28">
        <f t="shared" si="16"/>
        <v>6.7079578740245503E-3</v>
      </c>
      <c r="P135" s="28">
        <f t="shared" si="16"/>
        <v>1.1656115453823571E-2</v>
      </c>
      <c r="Q135" s="28">
        <f t="shared" si="16"/>
        <v>0.80850080850080852</v>
      </c>
      <c r="R135" s="28">
        <f t="shared" si="16"/>
        <v>6.3291139240506333E-2</v>
      </c>
      <c r="S135" s="28">
        <f t="shared" si="16"/>
        <v>0.11254924029262803</v>
      </c>
      <c r="T135" s="28">
        <f t="shared" si="16"/>
        <v>1.857408201171596E-2</v>
      </c>
      <c r="U135" s="28">
        <f t="shared" si="16"/>
        <v>0</v>
      </c>
      <c r="V135" s="28">
        <f t="shared" si="16"/>
        <v>0</v>
      </c>
      <c r="W135" s="28">
        <f t="shared" si="16"/>
        <v>0</v>
      </c>
      <c r="X135" s="28">
        <f t="shared" si="16"/>
        <v>4.3316295590401111E-3</v>
      </c>
      <c r="Y135" s="28">
        <f t="shared" si="16"/>
        <v>0</v>
      </c>
      <c r="Z135" s="28">
        <f t="shared" si="16"/>
        <v>0.27667984189723321</v>
      </c>
      <c r="AA135" s="28">
        <f t="shared" si="16"/>
        <v>7.6650576950964347E-2</v>
      </c>
      <c r="AB135" s="28">
        <f t="shared" si="16"/>
        <v>2.1637816245006658E-2</v>
      </c>
      <c r="AC135" s="28">
        <f t="shared" si="16"/>
        <v>1.1670881151526941E-2</v>
      </c>
      <c r="AD135" s="28">
        <f t="shared" si="16"/>
        <v>0</v>
      </c>
      <c r="AE135" s="28">
        <f t="shared" si="16"/>
        <v>49.809463321689421</v>
      </c>
      <c r="AF135" s="28">
        <f t="shared" si="16"/>
        <v>0</v>
      </c>
      <c r="AG135" s="28">
        <f t="shared" si="16"/>
        <v>1.1993571445705103E-2</v>
      </c>
      <c r="AH135" s="28">
        <f t="shared" si="16"/>
        <v>4.4390189768061257E-2</v>
      </c>
      <c r="AI135" s="28">
        <f t="shared" si="16"/>
        <v>1.9847422936178132E-2</v>
      </c>
      <c r="AJ135" s="28">
        <f t="shared" si="16"/>
        <v>0</v>
      </c>
      <c r="AK135" s="28">
        <f t="shared" si="16"/>
        <v>1.3567784652122002E-2</v>
      </c>
      <c r="AL135" s="28">
        <f t="shared" si="16"/>
        <v>3.8972680151214E-3</v>
      </c>
      <c r="AM135" s="28">
        <f t="shared" si="16"/>
        <v>0</v>
      </c>
      <c r="AN135" s="28">
        <f t="shared" si="16"/>
        <v>0</v>
      </c>
      <c r="AO135" s="28">
        <f t="shared" si="16"/>
        <v>0.76973013076138364</v>
      </c>
      <c r="AP135" s="28">
        <f t="shared" si="16"/>
        <v>0</v>
      </c>
      <c r="AQ135" s="28">
        <f t="shared" si="16"/>
        <v>0</v>
      </c>
      <c r="AR135" s="28">
        <f t="shared" si="16"/>
        <v>0</v>
      </c>
      <c r="AS135" s="28">
        <f t="shared" si="16"/>
        <v>0</v>
      </c>
      <c r="AT135" s="28">
        <f t="shared" si="16"/>
        <v>7.7766544832413098E-3</v>
      </c>
      <c r="AU135" s="28">
        <f t="shared" si="16"/>
        <v>3.5150561572067023E-2</v>
      </c>
      <c r="AV135" s="28">
        <f t="shared" si="16"/>
        <v>1.427891480247501E-2</v>
      </c>
      <c r="AW135" s="28">
        <f t="shared" si="16"/>
        <v>0</v>
      </c>
      <c r="AX135" s="28">
        <f t="shared" si="16"/>
        <v>0</v>
      </c>
      <c r="AY135" s="28">
        <f t="shared" si="16"/>
        <v>1.6262400080061048E-2</v>
      </c>
      <c r="AZ135" s="28">
        <f t="shared" si="16"/>
        <v>1.3943598145501446E-2</v>
      </c>
      <c r="BA135" s="28">
        <f t="shared" si="16"/>
        <v>1.0446017455844958</v>
      </c>
      <c r="BB135" s="28">
        <f t="shared" si="16"/>
        <v>3.7555394206454521E-3</v>
      </c>
      <c r="BC135" s="28">
        <f t="shared" si="16"/>
        <v>1.3447889428464699E-2</v>
      </c>
      <c r="BD135" s="28">
        <f t="shared" si="16"/>
        <v>1.5341515474919958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6.2189054726368161E-2</v>
      </c>
      <c r="BI135" s="28">
        <f t="shared" si="16"/>
        <v>8.7516628159350282E-3</v>
      </c>
      <c r="BJ135" s="28">
        <f t="shared" si="16"/>
        <v>0.5714285714285714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7.1355941274060331E-3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0</v>
      </c>
      <c r="BU135" s="28">
        <f t="shared" si="15"/>
        <v>0</v>
      </c>
      <c r="BV135" s="28">
        <f t="shared" si="15"/>
        <v>0</v>
      </c>
      <c r="BW135" s="28">
        <f t="shared" si="15"/>
        <v>1.4803649772562107E-2</v>
      </c>
      <c r="BX135" s="28">
        <f t="shared" si="15"/>
        <v>7.9364179544449617E-3</v>
      </c>
      <c r="BY135" s="28">
        <f t="shared" si="15"/>
        <v>0</v>
      </c>
      <c r="BZ135" s="28">
        <f t="shared" si="15"/>
        <v>1.1247558768494566E-2</v>
      </c>
      <c r="CA135" s="28">
        <f t="shared" si="15"/>
        <v>0</v>
      </c>
      <c r="CB135" s="28">
        <f t="shared" si="15"/>
        <v>6.7572133252246768E-3</v>
      </c>
      <c r="CC135" s="28">
        <f t="shared" si="15"/>
        <v>0</v>
      </c>
      <c r="CD135" s="29">
        <f t="shared" si="15"/>
        <v>0.17095697471935856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6.4102564102564097E-2</v>
      </c>
      <c r="E136" s="28">
        <f t="shared" si="16"/>
        <v>9.00191290649263E-3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6.1215245044625912E-3</v>
      </c>
      <c r="L136" s="28">
        <f t="shared" si="16"/>
        <v>0</v>
      </c>
      <c r="M136" s="28">
        <f t="shared" si="16"/>
        <v>0</v>
      </c>
      <c r="N136" s="28">
        <f t="shared" si="16"/>
        <v>2.0193861066235864E-2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0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80.405107881990318</v>
      </c>
      <c r="AG136" s="28">
        <f t="shared" si="16"/>
        <v>0</v>
      </c>
      <c r="AH136" s="28">
        <f t="shared" si="16"/>
        <v>1.4204860725779602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5.7086314507535391E-3</v>
      </c>
      <c r="AQ136" s="28">
        <f t="shared" si="16"/>
        <v>0</v>
      </c>
      <c r="AR136" s="28">
        <f t="shared" si="16"/>
        <v>9.6618357487922701E-3</v>
      </c>
      <c r="AS136" s="28">
        <f t="shared" si="16"/>
        <v>0</v>
      </c>
      <c r="AT136" s="28">
        <f t="shared" si="16"/>
        <v>4.6659926899447852E-3</v>
      </c>
      <c r="AU136" s="28">
        <f t="shared" si="16"/>
        <v>0</v>
      </c>
      <c r="AV136" s="28">
        <f t="shared" si="16"/>
        <v>2.855782960495002E-2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0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0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6.9832402234636867E-2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6.45352279455299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5.112526712952075E-3</v>
      </c>
      <c r="CA136" s="28">
        <f t="shared" si="17"/>
        <v>0</v>
      </c>
      <c r="CB136" s="28">
        <f t="shared" si="17"/>
        <v>0</v>
      </c>
      <c r="CC136" s="28">
        <f t="shared" si="17"/>
        <v>2.1080873898045227</v>
      </c>
      <c r="CD136" s="29">
        <f t="shared" si="17"/>
        <v>8.0230780829167195E-2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0.21367521367521369</v>
      </c>
      <c r="E137" s="28">
        <f t="shared" si="18"/>
        <v>0.17103634522335998</v>
      </c>
      <c r="F137" s="28">
        <f t="shared" si="18"/>
        <v>0.39950829748002464</v>
      </c>
      <c r="G137" s="28">
        <f t="shared" si="18"/>
        <v>3.2216494845360821E-2</v>
      </c>
      <c r="H137" s="28">
        <f t="shared" si="18"/>
        <v>7.5782693127457015E-2</v>
      </c>
      <c r="I137" s="28">
        <f t="shared" si="18"/>
        <v>0.43430576880894933</v>
      </c>
      <c r="J137" s="28">
        <f t="shared" si="18"/>
        <v>7.1813285457809697E-2</v>
      </c>
      <c r="K137" s="28">
        <f t="shared" si="18"/>
        <v>0.31342205462848466</v>
      </c>
      <c r="L137" s="28">
        <f t="shared" si="18"/>
        <v>4.1230645687470204</v>
      </c>
      <c r="M137" s="28">
        <f t="shared" si="18"/>
        <v>0</v>
      </c>
      <c r="N137" s="28">
        <f t="shared" si="18"/>
        <v>2.0193861066235864E-2</v>
      </c>
      <c r="O137" s="28">
        <f t="shared" si="18"/>
        <v>0.15651901706057286</v>
      </c>
      <c r="P137" s="28">
        <f t="shared" si="18"/>
        <v>0.21490962867987207</v>
      </c>
      <c r="Q137" s="28">
        <f t="shared" si="18"/>
        <v>0</v>
      </c>
      <c r="R137" s="28">
        <f t="shared" si="18"/>
        <v>4.2194092827004218E-2</v>
      </c>
      <c r="S137" s="28">
        <f t="shared" si="18"/>
        <v>4.220596510973551E-2</v>
      </c>
      <c r="T137" s="28">
        <f t="shared" si="18"/>
        <v>0.44863551935990853</v>
      </c>
      <c r="U137" s="28">
        <f t="shared" si="18"/>
        <v>2.3879171392752672E-2</v>
      </c>
      <c r="V137" s="28">
        <f t="shared" si="18"/>
        <v>0.1776339788425243</v>
      </c>
      <c r="W137" s="28">
        <f t="shared" si="18"/>
        <v>0</v>
      </c>
      <c r="X137" s="28">
        <f t="shared" si="18"/>
        <v>0.40572930203009044</v>
      </c>
      <c r="Y137" s="28">
        <f t="shared" si="18"/>
        <v>0</v>
      </c>
      <c r="Z137" s="28">
        <f t="shared" si="18"/>
        <v>0.77075098814229248</v>
      </c>
      <c r="AA137" s="28">
        <f t="shared" si="18"/>
        <v>5.3862567587164137E-2</v>
      </c>
      <c r="AB137" s="28">
        <f t="shared" si="18"/>
        <v>0.27130492676431422</v>
      </c>
      <c r="AC137" s="28">
        <f t="shared" si="18"/>
        <v>0.95506710756662128</v>
      </c>
      <c r="AD137" s="28">
        <f t="shared" si="18"/>
        <v>2.9876386451058744E-2</v>
      </c>
      <c r="AE137" s="28">
        <f t="shared" si="18"/>
        <v>0.33343918704350584</v>
      </c>
      <c r="AF137" s="28">
        <f t="shared" si="18"/>
        <v>0</v>
      </c>
      <c r="AG137" s="28">
        <f t="shared" si="18"/>
        <v>24.40451917772074</v>
      </c>
      <c r="AH137" s="28">
        <f t="shared" si="18"/>
        <v>4.4390189768061257E-2</v>
      </c>
      <c r="AI137" s="28">
        <f t="shared" si="18"/>
        <v>1.1858835204366434</v>
      </c>
      <c r="AJ137" s="28">
        <f t="shared" si="18"/>
        <v>0</v>
      </c>
      <c r="AK137" s="28">
        <f t="shared" si="18"/>
        <v>0.29849126234668405</v>
      </c>
      <c r="AL137" s="28">
        <f t="shared" si="18"/>
        <v>0.2104524728165556</v>
      </c>
      <c r="AM137" s="28">
        <f t="shared" si="18"/>
        <v>5.1334702258726904E-2</v>
      </c>
      <c r="AN137" s="28">
        <f t="shared" si="18"/>
        <v>0</v>
      </c>
      <c r="AO137" s="28">
        <f t="shared" si="18"/>
        <v>0.88565334322544753</v>
      </c>
      <c r="AP137" s="28">
        <f t="shared" si="18"/>
        <v>0.32919774699345411</v>
      </c>
      <c r="AQ137" s="28">
        <f t="shared" si="18"/>
        <v>0</v>
      </c>
      <c r="AR137" s="28">
        <f t="shared" si="18"/>
        <v>3.9106280193236711</v>
      </c>
      <c r="AS137" s="28">
        <f t="shared" si="18"/>
        <v>0.19199824458747808</v>
      </c>
      <c r="AT137" s="28">
        <f t="shared" si="18"/>
        <v>0.71700754335484873</v>
      </c>
      <c r="AU137" s="28">
        <f t="shared" si="18"/>
        <v>3.9519274224595349</v>
      </c>
      <c r="AV137" s="28">
        <f t="shared" si="18"/>
        <v>0</v>
      </c>
      <c r="AW137" s="28">
        <f t="shared" si="18"/>
        <v>0.53127396209880595</v>
      </c>
      <c r="AX137" s="28">
        <f t="shared" si="18"/>
        <v>0</v>
      </c>
      <c r="AY137" s="28">
        <f t="shared" si="18"/>
        <v>0.29772701685034841</v>
      </c>
      <c r="AZ137" s="28">
        <f t="shared" si="18"/>
        <v>1.4605919057412766</v>
      </c>
      <c r="BA137" s="28">
        <f t="shared" si="18"/>
        <v>2.9138890797883308</v>
      </c>
      <c r="BB137" s="28">
        <f t="shared" si="18"/>
        <v>0.74109311234070252</v>
      </c>
      <c r="BC137" s="28">
        <f t="shared" si="18"/>
        <v>0.13298468434815092</v>
      </c>
      <c r="BD137" s="28">
        <f t="shared" si="18"/>
        <v>0.1200640341515475</v>
      </c>
      <c r="BE137" s="28">
        <f t="shared" si="18"/>
        <v>3.9190071848465055E-2</v>
      </c>
      <c r="BF137" s="28">
        <f t="shared" si="18"/>
        <v>0.11858377096391666</v>
      </c>
      <c r="BG137" s="28">
        <f t="shared" si="18"/>
        <v>0.36453506333024405</v>
      </c>
      <c r="BH137" s="28">
        <f t="shared" si="18"/>
        <v>0</v>
      </c>
      <c r="BI137" s="28">
        <f t="shared" si="18"/>
        <v>0.77014632780228243</v>
      </c>
      <c r="BJ137" s="28">
        <f t="shared" si="18"/>
        <v>0.30476190476190479</v>
      </c>
      <c r="BK137" s="28">
        <f t="shared" si="18"/>
        <v>0.67502410800385726</v>
      </c>
      <c r="BL137" s="28">
        <f t="shared" si="18"/>
        <v>3.3137271145721146E-2</v>
      </c>
      <c r="BM137" s="28">
        <f t="shared" si="18"/>
        <v>0</v>
      </c>
      <c r="BN137" s="28">
        <f t="shared" si="18"/>
        <v>0.37997038728437127</v>
      </c>
      <c r="BO137" s="28">
        <f t="shared" si="18"/>
        <v>0</v>
      </c>
      <c r="BP137" s="28">
        <f t="shared" si="17"/>
        <v>0.70422535211267612</v>
      </c>
      <c r="BQ137" s="28">
        <f t="shared" si="17"/>
        <v>0</v>
      </c>
      <c r="BR137" s="28">
        <f t="shared" si="17"/>
        <v>0</v>
      </c>
      <c r="BS137" s="28">
        <f t="shared" si="17"/>
        <v>4.0739835411064941E-2</v>
      </c>
      <c r="BT137" s="28">
        <f t="shared" si="17"/>
        <v>3.87121749790309E-2</v>
      </c>
      <c r="BU137" s="28">
        <f t="shared" si="17"/>
        <v>3.9443286189215082E-2</v>
      </c>
      <c r="BV137" s="28">
        <f t="shared" si="17"/>
        <v>0</v>
      </c>
      <c r="BW137" s="28">
        <f t="shared" si="17"/>
        <v>0.21801738755955102</v>
      </c>
      <c r="BX137" s="28">
        <f t="shared" si="17"/>
        <v>0.6745955261278217</v>
      </c>
      <c r="BY137" s="28">
        <f t="shared" si="17"/>
        <v>3.157063930544593E-2</v>
      </c>
      <c r="BZ137" s="28">
        <f t="shared" si="17"/>
        <v>7.7608155502612508</v>
      </c>
      <c r="CA137" s="28">
        <f t="shared" si="17"/>
        <v>0.43678526048284627</v>
      </c>
      <c r="CB137" s="28">
        <f t="shared" si="17"/>
        <v>0.13919859449962835</v>
      </c>
      <c r="CC137" s="28">
        <f t="shared" si="17"/>
        <v>0</v>
      </c>
      <c r="CD137" s="29">
        <f t="shared" si="17"/>
        <v>1.2853554988573304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0.32051282051282048</v>
      </c>
      <c r="E138" s="28">
        <f t="shared" si="18"/>
        <v>3.600765162597052E-2</v>
      </c>
      <c r="F138" s="28">
        <f t="shared" si="18"/>
        <v>0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3.6729147026775548E-3</v>
      </c>
      <c r="L138" s="28">
        <f t="shared" si="18"/>
        <v>0</v>
      </c>
      <c r="M138" s="28">
        <f t="shared" si="18"/>
        <v>0.56657223796033995</v>
      </c>
      <c r="N138" s="28">
        <f t="shared" si="18"/>
        <v>0</v>
      </c>
      <c r="O138" s="28">
        <f t="shared" si="18"/>
        <v>0</v>
      </c>
      <c r="P138" s="28">
        <f t="shared" si="18"/>
        <v>0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4.2863266180882984E-3</v>
      </c>
      <c r="U138" s="28">
        <f t="shared" si="18"/>
        <v>0</v>
      </c>
      <c r="V138" s="28">
        <f t="shared" si="18"/>
        <v>0</v>
      </c>
      <c r="W138" s="28">
        <f t="shared" si="18"/>
        <v>0</v>
      </c>
      <c r="X138" s="28">
        <f t="shared" si="18"/>
        <v>0</v>
      </c>
      <c r="Y138" s="28">
        <f t="shared" si="18"/>
        <v>0</v>
      </c>
      <c r="Z138" s="28">
        <f t="shared" si="18"/>
        <v>3.9525691699604744E-2</v>
      </c>
      <c r="AA138" s="28">
        <f t="shared" si="18"/>
        <v>2.278800936380021E-2</v>
      </c>
      <c r="AB138" s="28">
        <f t="shared" si="18"/>
        <v>0</v>
      </c>
      <c r="AC138" s="28">
        <f t="shared" si="18"/>
        <v>6.8080140050573827E-3</v>
      </c>
      <c r="AD138" s="28">
        <f t="shared" si="18"/>
        <v>0</v>
      </c>
      <c r="AE138" s="28">
        <f t="shared" si="18"/>
        <v>0</v>
      </c>
      <c r="AF138" s="28">
        <f t="shared" si="18"/>
        <v>9.2029942756494947</v>
      </c>
      <c r="AG138" s="28">
        <f t="shared" si="18"/>
        <v>0</v>
      </c>
      <c r="AH138" s="28">
        <f t="shared" si="18"/>
        <v>89.6348906891577</v>
      </c>
      <c r="AI138" s="28">
        <f t="shared" si="18"/>
        <v>0</v>
      </c>
      <c r="AJ138" s="28">
        <f t="shared" si="18"/>
        <v>0</v>
      </c>
      <c r="AK138" s="28">
        <f t="shared" si="18"/>
        <v>0</v>
      </c>
      <c r="AL138" s="28">
        <f t="shared" si="18"/>
        <v>0</v>
      </c>
      <c r="AM138" s="28">
        <f t="shared" si="18"/>
        <v>0</v>
      </c>
      <c r="AN138" s="28">
        <f t="shared" si="18"/>
        <v>0</v>
      </c>
      <c r="AO138" s="28">
        <f t="shared" si="18"/>
        <v>0</v>
      </c>
      <c r="AP138" s="28">
        <f t="shared" si="18"/>
        <v>0</v>
      </c>
      <c r="AQ138" s="28">
        <f t="shared" si="18"/>
        <v>0</v>
      </c>
      <c r="AR138" s="28">
        <f t="shared" si="18"/>
        <v>0</v>
      </c>
      <c r="AS138" s="28">
        <f t="shared" si="18"/>
        <v>0</v>
      </c>
      <c r="AT138" s="28">
        <f t="shared" si="18"/>
        <v>9.3319853798895704E-3</v>
      </c>
      <c r="AU138" s="28">
        <f t="shared" si="18"/>
        <v>0</v>
      </c>
      <c r="AV138" s="28">
        <f t="shared" si="18"/>
        <v>3.3317467872441692E-2</v>
      </c>
      <c r="AW138" s="28">
        <f t="shared" si="18"/>
        <v>0</v>
      </c>
      <c r="AX138" s="28">
        <f t="shared" si="18"/>
        <v>0</v>
      </c>
      <c r="AY138" s="28">
        <f t="shared" si="18"/>
        <v>3.7528615569371645E-3</v>
      </c>
      <c r="AZ138" s="28">
        <f t="shared" si="18"/>
        <v>0</v>
      </c>
      <c r="BA138" s="28">
        <f t="shared" si="18"/>
        <v>0</v>
      </c>
      <c r="BB138" s="28">
        <f t="shared" si="18"/>
        <v>3.7555394206454521E-3</v>
      </c>
      <c r="BC138" s="28">
        <f t="shared" si="18"/>
        <v>0</v>
      </c>
      <c r="BD138" s="28">
        <f t="shared" si="18"/>
        <v>0</v>
      </c>
      <c r="BE138" s="28">
        <f t="shared" si="18"/>
        <v>6.531678641410843E-2</v>
      </c>
      <c r="BF138" s="28">
        <f t="shared" si="18"/>
        <v>0</v>
      </c>
      <c r="BG138" s="28">
        <f t="shared" si="18"/>
        <v>0</v>
      </c>
      <c r="BH138" s="28">
        <f t="shared" si="18"/>
        <v>1.6998341625207296</v>
      </c>
      <c r="BI138" s="28">
        <f t="shared" si="18"/>
        <v>0</v>
      </c>
      <c r="BJ138" s="28">
        <f t="shared" si="18"/>
        <v>0</v>
      </c>
      <c r="BK138" s="28">
        <f t="shared" si="18"/>
        <v>0</v>
      </c>
      <c r="BL138" s="28">
        <f t="shared" si="18"/>
        <v>0</v>
      </c>
      <c r="BM138" s="28">
        <f t="shared" si="18"/>
        <v>0.41899441340782123</v>
      </c>
      <c r="BN138" s="28">
        <f t="shared" si="18"/>
        <v>0</v>
      </c>
      <c r="BO138" s="28">
        <f t="shared" si="18"/>
        <v>0</v>
      </c>
      <c r="BP138" s="28">
        <f t="shared" si="17"/>
        <v>0</v>
      </c>
      <c r="BQ138" s="28">
        <f t="shared" si="17"/>
        <v>0</v>
      </c>
      <c r="BR138" s="28">
        <f t="shared" si="17"/>
        <v>0</v>
      </c>
      <c r="BS138" s="28">
        <f t="shared" si="17"/>
        <v>0</v>
      </c>
      <c r="BT138" s="28">
        <f t="shared" si="17"/>
        <v>4.5164204142202728E-2</v>
      </c>
      <c r="BU138" s="28">
        <f t="shared" si="17"/>
        <v>0</v>
      </c>
      <c r="BV138" s="28">
        <f t="shared" si="17"/>
        <v>3.6708111308466544</v>
      </c>
      <c r="BW138" s="28">
        <f t="shared" si="17"/>
        <v>5.3831453718407663E-3</v>
      </c>
      <c r="BX138" s="28">
        <f t="shared" si="17"/>
        <v>4.5350959739685484E-3</v>
      </c>
      <c r="BY138" s="28">
        <f t="shared" si="17"/>
        <v>0</v>
      </c>
      <c r="BZ138" s="28">
        <f t="shared" si="17"/>
        <v>4.0900213703616599E-3</v>
      </c>
      <c r="CA138" s="28">
        <f t="shared" si="17"/>
        <v>0</v>
      </c>
      <c r="CB138" s="28">
        <f t="shared" si="17"/>
        <v>0</v>
      </c>
      <c r="CC138" s="28">
        <f t="shared" si="17"/>
        <v>9.1222690686086629</v>
      </c>
      <c r="CD138" s="29">
        <f t="shared" si="17"/>
        <v>0.32709472184198934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0.26595744680851063</v>
      </c>
      <c r="D139" s="28">
        <f t="shared" si="18"/>
        <v>0</v>
      </c>
      <c r="E139" s="28">
        <f t="shared" si="18"/>
        <v>0.22504782266231574</v>
      </c>
      <c r="F139" s="28">
        <f t="shared" si="18"/>
        <v>3.855084340640579</v>
      </c>
      <c r="G139" s="28">
        <f t="shared" si="18"/>
        <v>0.12081185567010309</v>
      </c>
      <c r="H139" s="28">
        <f t="shared" si="18"/>
        <v>0.14209254961398191</v>
      </c>
      <c r="I139" s="28">
        <f t="shared" si="18"/>
        <v>0.62733055494626011</v>
      </c>
      <c r="J139" s="28">
        <f t="shared" si="18"/>
        <v>0.10771992818671454</v>
      </c>
      <c r="K139" s="28">
        <f t="shared" si="18"/>
        <v>0.87415369923725805</v>
      </c>
      <c r="L139" s="28">
        <f t="shared" si="18"/>
        <v>7.2837461416848601</v>
      </c>
      <c r="M139" s="28">
        <f t="shared" si="18"/>
        <v>0.12140833670578711</v>
      </c>
      <c r="N139" s="28">
        <f t="shared" si="18"/>
        <v>0.15481960150780827</v>
      </c>
      <c r="O139" s="28">
        <f t="shared" si="18"/>
        <v>0.2303065536748429</v>
      </c>
      <c r="P139" s="28">
        <f t="shared" si="18"/>
        <v>0.28411781418694948</v>
      </c>
      <c r="Q139" s="28">
        <f t="shared" si="18"/>
        <v>0.3003003003003003</v>
      </c>
      <c r="R139" s="28">
        <f t="shared" si="18"/>
        <v>0.14767932489451477</v>
      </c>
      <c r="S139" s="28">
        <f t="shared" si="18"/>
        <v>0</v>
      </c>
      <c r="T139" s="28">
        <f t="shared" si="18"/>
        <v>4.3206172310330047</v>
      </c>
      <c r="U139" s="28">
        <f t="shared" si="18"/>
        <v>1.7909378544564505E-2</v>
      </c>
      <c r="V139" s="28">
        <f t="shared" si="18"/>
        <v>0.2220424735531554</v>
      </c>
      <c r="W139" s="28">
        <f t="shared" si="18"/>
        <v>7.3746312684365781E-2</v>
      </c>
      <c r="X139" s="28">
        <f t="shared" si="18"/>
        <v>0.49091801669121254</v>
      </c>
      <c r="Y139" s="28">
        <f t="shared" si="18"/>
        <v>0</v>
      </c>
      <c r="Z139" s="28">
        <f t="shared" si="18"/>
        <v>0.41501976284584985</v>
      </c>
      <c r="AA139" s="28">
        <f t="shared" si="18"/>
        <v>0.25688301464647512</v>
      </c>
      <c r="AB139" s="28">
        <f t="shared" si="18"/>
        <v>0.34786950732356858</v>
      </c>
      <c r="AC139" s="28">
        <f t="shared" si="18"/>
        <v>0.56603773584905659</v>
      </c>
      <c r="AD139" s="28">
        <f t="shared" si="18"/>
        <v>0.11950554580423497</v>
      </c>
      <c r="AE139" s="28">
        <f t="shared" si="18"/>
        <v>0.84153699587170527</v>
      </c>
      <c r="AF139" s="28">
        <f t="shared" si="18"/>
        <v>0</v>
      </c>
      <c r="AG139" s="28">
        <f t="shared" si="18"/>
        <v>2.2811772889731108</v>
      </c>
      <c r="AH139" s="28">
        <f t="shared" si="18"/>
        <v>5.5487737210076576E-2</v>
      </c>
      <c r="AI139" s="28">
        <f t="shared" si="18"/>
        <v>39.978912113130313</v>
      </c>
      <c r="AJ139" s="28">
        <f t="shared" si="18"/>
        <v>5.1608463788061248E-2</v>
      </c>
      <c r="AK139" s="28">
        <f t="shared" si="18"/>
        <v>0.38668186258547704</v>
      </c>
      <c r="AL139" s="28">
        <f t="shared" si="18"/>
        <v>0.42610130298660637</v>
      </c>
      <c r="AM139" s="28">
        <f t="shared" si="18"/>
        <v>1.0266940451745379E-2</v>
      </c>
      <c r="AN139" s="28">
        <f t="shared" si="18"/>
        <v>0.1065340909090909</v>
      </c>
      <c r="AO139" s="28">
        <f t="shared" si="18"/>
        <v>11.722155244366132</v>
      </c>
      <c r="AP139" s="28">
        <f t="shared" si="18"/>
        <v>1.5908052976099862</v>
      </c>
      <c r="AQ139" s="28">
        <f t="shared" si="18"/>
        <v>0.1609442060085837</v>
      </c>
      <c r="AR139" s="28">
        <f t="shared" si="18"/>
        <v>2.9637681159420288</v>
      </c>
      <c r="AS139" s="28">
        <f t="shared" si="18"/>
        <v>0.53942363955529549</v>
      </c>
      <c r="AT139" s="28">
        <f t="shared" si="18"/>
        <v>1.4682323664359593</v>
      </c>
      <c r="AU139" s="28">
        <f t="shared" si="18"/>
        <v>7.1071087826188846</v>
      </c>
      <c r="AV139" s="28">
        <f t="shared" si="18"/>
        <v>1.427891480247501E-2</v>
      </c>
      <c r="AW139" s="28">
        <f t="shared" si="18"/>
        <v>14.388213385913023</v>
      </c>
      <c r="AX139" s="28">
        <f t="shared" si="18"/>
        <v>2.8132033008252059E-2</v>
      </c>
      <c r="AY139" s="28">
        <f t="shared" si="18"/>
        <v>0.4578491099463341</v>
      </c>
      <c r="AZ139" s="28">
        <f t="shared" si="18"/>
        <v>7.641091783734792</v>
      </c>
      <c r="BA139" s="28">
        <f t="shared" si="18"/>
        <v>2.927633839598653</v>
      </c>
      <c r="BB139" s="28">
        <f t="shared" si="18"/>
        <v>7.2945094013670166</v>
      </c>
      <c r="BC139" s="28">
        <f t="shared" si="18"/>
        <v>0.24654463952185282</v>
      </c>
      <c r="BD139" s="28">
        <f t="shared" si="18"/>
        <v>0.46691568836712916</v>
      </c>
      <c r="BE139" s="28">
        <f t="shared" si="18"/>
        <v>3.9190071848465055E-2</v>
      </c>
      <c r="BF139" s="28">
        <f t="shared" si="18"/>
        <v>2.5241402676605116</v>
      </c>
      <c r="BG139" s="28">
        <f t="shared" si="18"/>
        <v>4.7760271856657397</v>
      </c>
      <c r="BH139" s="28">
        <f t="shared" si="18"/>
        <v>6.2189054726368161E-2</v>
      </c>
      <c r="BI139" s="28">
        <f t="shared" si="18"/>
        <v>1.1272141706924315</v>
      </c>
      <c r="BJ139" s="28">
        <f t="shared" si="18"/>
        <v>0.1142857142857143</v>
      </c>
      <c r="BK139" s="28">
        <f t="shared" si="18"/>
        <v>0.28929604628736744</v>
      </c>
      <c r="BL139" s="28">
        <f t="shared" si="18"/>
        <v>9.9411813437163446E-2</v>
      </c>
      <c r="BM139" s="28">
        <f t="shared" si="18"/>
        <v>0.13966480446927373</v>
      </c>
      <c r="BN139" s="28">
        <f t="shared" si="18"/>
        <v>0.67788144210357315</v>
      </c>
      <c r="BO139" s="28">
        <f t="shared" si="18"/>
        <v>0.85410895660203134</v>
      </c>
      <c r="BP139" s="28">
        <f t="shared" si="17"/>
        <v>0.4742742167289451</v>
      </c>
      <c r="BQ139" s="28">
        <f t="shared" si="17"/>
        <v>0</v>
      </c>
      <c r="BR139" s="28">
        <f t="shared" si="17"/>
        <v>0</v>
      </c>
      <c r="BS139" s="28">
        <f t="shared" si="17"/>
        <v>5.7035769575490919E-2</v>
      </c>
      <c r="BT139" s="28">
        <f t="shared" si="17"/>
        <v>1.935608748951545E-2</v>
      </c>
      <c r="BU139" s="28">
        <f t="shared" si="17"/>
        <v>2.8173775849439343E-2</v>
      </c>
      <c r="BV139" s="28">
        <f t="shared" si="17"/>
        <v>0</v>
      </c>
      <c r="BW139" s="28">
        <f t="shared" si="17"/>
        <v>0.61906171776168817</v>
      </c>
      <c r="BX139" s="28">
        <f t="shared" si="17"/>
        <v>11.639323817190281</v>
      </c>
      <c r="BY139" s="28">
        <f t="shared" si="17"/>
        <v>6.314127861089186E-2</v>
      </c>
      <c r="BZ139" s="28">
        <f t="shared" si="17"/>
        <v>2.5992085808648353</v>
      </c>
      <c r="CA139" s="28">
        <f t="shared" si="17"/>
        <v>1.054240787801779</v>
      </c>
      <c r="CB139" s="28">
        <f t="shared" si="17"/>
        <v>0.44057030880464898</v>
      </c>
      <c r="CC139" s="28">
        <f t="shared" si="17"/>
        <v>0</v>
      </c>
      <c r="CD139" s="29">
        <f t="shared" si="17"/>
        <v>3.2925662910984115</v>
      </c>
    </row>
    <row r="140" spans="1:82" x14ac:dyDescent="0.2">
      <c r="A140" s="51">
        <v>135</v>
      </c>
      <c r="B140" s="19" t="s">
        <v>21</v>
      </c>
      <c r="C140" s="27">
        <f t="shared" si="19"/>
        <v>2.1276595744680851</v>
      </c>
      <c r="D140" s="28">
        <f t="shared" si="18"/>
        <v>0</v>
      </c>
      <c r="E140" s="28">
        <f t="shared" si="18"/>
        <v>0</v>
      </c>
      <c r="F140" s="28">
        <f t="shared" si="18"/>
        <v>5.1219012497439051E-3</v>
      </c>
      <c r="G140" s="28">
        <f t="shared" si="18"/>
        <v>0</v>
      </c>
      <c r="H140" s="28">
        <f t="shared" si="18"/>
        <v>0</v>
      </c>
      <c r="I140" s="28">
        <f t="shared" si="18"/>
        <v>0</v>
      </c>
      <c r="J140" s="28">
        <f t="shared" si="18"/>
        <v>5.385996409335727E-2</v>
      </c>
      <c r="K140" s="28">
        <f t="shared" si="18"/>
        <v>0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5.7151021574510649E-3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6.2149116446727848E-3</v>
      </c>
      <c r="AB140" s="28">
        <f t="shared" si="18"/>
        <v>0</v>
      </c>
      <c r="AC140" s="28">
        <f t="shared" si="18"/>
        <v>3.8902937171756465E-3</v>
      </c>
      <c r="AD140" s="28">
        <f t="shared" si="18"/>
        <v>1.8672741531911716E-2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54.567349045243418</v>
      </c>
      <c r="AK140" s="28">
        <f t="shared" si="18"/>
        <v>4.0703353956366003E-3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0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0.30945236309077268</v>
      </c>
      <c r="AY140" s="28">
        <f t="shared" si="18"/>
        <v>0</v>
      </c>
      <c r="AZ140" s="28">
        <f t="shared" si="18"/>
        <v>5.2288493045630421E-3</v>
      </c>
      <c r="BA140" s="28">
        <f t="shared" si="18"/>
        <v>0</v>
      </c>
      <c r="BB140" s="28">
        <f t="shared" si="18"/>
        <v>0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1.5446400988569663E-2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2.2706630336058127</v>
      </c>
      <c r="BS140" s="28">
        <f t="shared" si="20"/>
        <v>2.5421657296504523</v>
      </c>
      <c r="BT140" s="28">
        <f t="shared" si="20"/>
        <v>1.935608748951545E-2</v>
      </c>
      <c r="BU140" s="28">
        <f t="shared" si="20"/>
        <v>0</v>
      </c>
      <c r="BV140" s="28">
        <f t="shared" si="20"/>
        <v>0</v>
      </c>
      <c r="BW140" s="28">
        <f t="shared" si="20"/>
        <v>0</v>
      </c>
      <c r="BX140" s="28">
        <f t="shared" si="20"/>
        <v>0</v>
      </c>
      <c r="BY140" s="28">
        <f t="shared" si="20"/>
        <v>3.7332280978689818</v>
      </c>
      <c r="BZ140" s="28">
        <f t="shared" si="20"/>
        <v>0</v>
      </c>
      <c r="CA140" s="28">
        <f t="shared" si="20"/>
        <v>7.941550190597205E-3</v>
      </c>
      <c r="CB140" s="28">
        <f t="shared" si="20"/>
        <v>0</v>
      </c>
      <c r="CC140" s="28">
        <f t="shared" si="20"/>
        <v>0</v>
      </c>
      <c r="CD140" s="29">
        <f t="shared" si="20"/>
        <v>0.1562486141620078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8.5470085470085472E-2</v>
      </c>
      <c r="E141" s="28">
        <f t="shared" si="21"/>
        <v>9.001912906492629E-2</v>
      </c>
      <c r="F141" s="28">
        <f t="shared" si="21"/>
        <v>0.42853240456190667</v>
      </c>
      <c r="G141" s="28">
        <f t="shared" si="21"/>
        <v>0.52351804123711332</v>
      </c>
      <c r="H141" s="28">
        <f t="shared" si="21"/>
        <v>0.521006015251267</v>
      </c>
      <c r="I141" s="28">
        <f t="shared" si="21"/>
        <v>10.440886159245448</v>
      </c>
      <c r="J141" s="28">
        <f t="shared" si="21"/>
        <v>0</v>
      </c>
      <c r="K141" s="28">
        <f t="shared" si="21"/>
        <v>1.1679868754514624</v>
      </c>
      <c r="L141" s="28">
        <f t="shared" si="21"/>
        <v>0.35258099324951692</v>
      </c>
      <c r="M141" s="28">
        <f t="shared" si="21"/>
        <v>0.12140833670578711</v>
      </c>
      <c r="N141" s="28">
        <f t="shared" si="21"/>
        <v>4.7119009154550348E-2</v>
      </c>
      <c r="O141" s="28">
        <f t="shared" si="21"/>
        <v>2.8486461105024263</v>
      </c>
      <c r="P141" s="28">
        <f t="shared" si="21"/>
        <v>5.8746821887270793</v>
      </c>
      <c r="Q141" s="28">
        <f t="shared" si="21"/>
        <v>0</v>
      </c>
      <c r="R141" s="28">
        <f t="shared" si="21"/>
        <v>0</v>
      </c>
      <c r="S141" s="28">
        <f t="shared" si="21"/>
        <v>0</v>
      </c>
      <c r="T141" s="28">
        <f t="shared" si="21"/>
        <v>0.41005857979711391</v>
      </c>
      <c r="U141" s="28">
        <f t="shared" si="21"/>
        <v>8.3577099874634353E-2</v>
      </c>
      <c r="V141" s="28">
        <f t="shared" si="21"/>
        <v>10.003013433569651</v>
      </c>
      <c r="W141" s="28">
        <f t="shared" si="21"/>
        <v>0</v>
      </c>
      <c r="X141" s="28">
        <f t="shared" si="21"/>
        <v>6.6995870513153717</v>
      </c>
      <c r="Y141" s="28">
        <f t="shared" si="21"/>
        <v>4.9931344401448002E-2</v>
      </c>
      <c r="Z141" s="28">
        <f t="shared" si="21"/>
        <v>0.14822134387351776</v>
      </c>
      <c r="AA141" s="28">
        <f t="shared" si="21"/>
        <v>4.9719293157382279E-2</v>
      </c>
      <c r="AB141" s="28">
        <f t="shared" si="21"/>
        <v>11.717709720372836</v>
      </c>
      <c r="AC141" s="28">
        <f t="shared" si="21"/>
        <v>0.10017506321727292</v>
      </c>
      <c r="AD141" s="28">
        <f t="shared" si="21"/>
        <v>1.4938193225529372E-2</v>
      </c>
      <c r="AE141" s="28">
        <f t="shared" si="21"/>
        <v>0.14290250873293109</v>
      </c>
      <c r="AF141" s="28">
        <f t="shared" si="21"/>
        <v>0</v>
      </c>
      <c r="AG141" s="28">
        <f t="shared" si="21"/>
        <v>0.53251457218930653</v>
      </c>
      <c r="AH141" s="28">
        <f t="shared" si="21"/>
        <v>0</v>
      </c>
      <c r="AI141" s="28">
        <f t="shared" si="21"/>
        <v>0.27910438504000495</v>
      </c>
      <c r="AJ141" s="28">
        <f t="shared" si="21"/>
        <v>8.6014106313435396E-2</v>
      </c>
      <c r="AK141" s="28">
        <f t="shared" si="21"/>
        <v>29.968522739607078</v>
      </c>
      <c r="AL141" s="28">
        <f t="shared" si="21"/>
        <v>2.6579367863127947</v>
      </c>
      <c r="AM141" s="28">
        <f t="shared" si="21"/>
        <v>0.11978097193702943</v>
      </c>
      <c r="AN141" s="28">
        <f t="shared" si="21"/>
        <v>0.14204545454545456</v>
      </c>
      <c r="AO141" s="28">
        <f t="shared" si="21"/>
        <v>0.20866178243531486</v>
      </c>
      <c r="AP141" s="28">
        <f t="shared" si="21"/>
        <v>1.0656112041406607</v>
      </c>
      <c r="AQ141" s="28">
        <f t="shared" si="21"/>
        <v>0.18776824034334763</v>
      </c>
      <c r="AR141" s="28">
        <f t="shared" si="21"/>
        <v>0.48309178743961351</v>
      </c>
      <c r="AS141" s="28">
        <f t="shared" si="21"/>
        <v>1.245245757753072</v>
      </c>
      <c r="AT141" s="28">
        <f t="shared" si="21"/>
        <v>0.64701765300567693</v>
      </c>
      <c r="AU141" s="28">
        <f t="shared" si="21"/>
        <v>0.26948763871918047</v>
      </c>
      <c r="AV141" s="28">
        <f t="shared" si="21"/>
        <v>0</v>
      </c>
      <c r="AW141" s="28">
        <f t="shared" si="21"/>
        <v>0.12049512542447145</v>
      </c>
      <c r="AX141" s="28">
        <f t="shared" si="21"/>
        <v>5.6264066016504119E-2</v>
      </c>
      <c r="AY141" s="28">
        <f t="shared" si="21"/>
        <v>4.7823965773902595</v>
      </c>
      <c r="AZ141" s="28">
        <f t="shared" si="21"/>
        <v>0.29978736012828111</v>
      </c>
      <c r="BA141" s="28">
        <f t="shared" si="21"/>
        <v>0.21304377705999586</v>
      </c>
      <c r="BB141" s="28">
        <f t="shared" si="21"/>
        <v>0.36428732380260886</v>
      </c>
      <c r="BC141" s="28">
        <f t="shared" si="21"/>
        <v>3.5308180799402318</v>
      </c>
      <c r="BD141" s="28">
        <f t="shared" si="21"/>
        <v>0.10672358591248667</v>
      </c>
      <c r="BE141" s="28">
        <f t="shared" si="21"/>
        <v>0</v>
      </c>
      <c r="BF141" s="28">
        <f t="shared" si="21"/>
        <v>0.22022700321870237</v>
      </c>
      <c r="BG141" s="28">
        <f t="shared" si="21"/>
        <v>0.41705282669138094</v>
      </c>
      <c r="BH141" s="28">
        <f t="shared" si="21"/>
        <v>0</v>
      </c>
      <c r="BI141" s="28">
        <f t="shared" si="21"/>
        <v>2.236925015752993</v>
      </c>
      <c r="BJ141" s="28">
        <f t="shared" si="21"/>
        <v>0</v>
      </c>
      <c r="BK141" s="28">
        <f t="shared" si="21"/>
        <v>0.38572806171648988</v>
      </c>
      <c r="BL141" s="28">
        <f t="shared" si="21"/>
        <v>0.38936293596222354</v>
      </c>
      <c r="BM141" s="28">
        <f t="shared" si="21"/>
        <v>0</v>
      </c>
      <c r="BN141" s="28">
        <f t="shared" si="21"/>
        <v>1.8606061687211233</v>
      </c>
      <c r="BO141" s="28">
        <f t="shared" si="21"/>
        <v>0.11542012927054479</v>
      </c>
      <c r="BP141" s="28">
        <f t="shared" si="20"/>
        <v>0.17246335153779821</v>
      </c>
      <c r="BQ141" s="28">
        <f t="shared" si="20"/>
        <v>0</v>
      </c>
      <c r="BR141" s="28">
        <f t="shared" si="20"/>
        <v>0</v>
      </c>
      <c r="BS141" s="28">
        <f t="shared" si="20"/>
        <v>5.7035769575490919E-2</v>
      </c>
      <c r="BT141" s="28">
        <f t="shared" si="20"/>
        <v>3.2260145815859086E-2</v>
      </c>
      <c r="BU141" s="28">
        <f t="shared" si="20"/>
        <v>9.0156082718205882E-2</v>
      </c>
      <c r="BV141" s="28">
        <f t="shared" si="20"/>
        <v>0</v>
      </c>
      <c r="BW141" s="28">
        <f t="shared" si="20"/>
        <v>1.7279896643608861</v>
      </c>
      <c r="BX141" s="28">
        <f t="shared" si="20"/>
        <v>0.37868051382637385</v>
      </c>
      <c r="BY141" s="28">
        <f t="shared" si="20"/>
        <v>7.1033938437253349E-2</v>
      </c>
      <c r="BZ141" s="28">
        <f t="shared" si="20"/>
        <v>0.43763228662869763</v>
      </c>
      <c r="CA141" s="28">
        <f t="shared" si="20"/>
        <v>0.67304637865311312</v>
      </c>
      <c r="CB141" s="28">
        <f t="shared" si="20"/>
        <v>1.0730454760456789</v>
      </c>
      <c r="CC141" s="28">
        <f t="shared" si="20"/>
        <v>0</v>
      </c>
      <c r="CD141" s="29">
        <f t="shared" si="20"/>
        <v>2.7156142181804204</v>
      </c>
    </row>
    <row r="142" spans="1:82" x14ac:dyDescent="0.2">
      <c r="A142" s="51">
        <v>137</v>
      </c>
      <c r="B142" s="19" t="s">
        <v>61</v>
      </c>
      <c r="C142" s="27">
        <f t="shared" si="19"/>
        <v>9.4984802431610948E-2</v>
      </c>
      <c r="D142" s="28">
        <f t="shared" si="21"/>
        <v>0</v>
      </c>
      <c r="E142" s="28">
        <f t="shared" si="21"/>
        <v>5.4011477438955777E-2</v>
      </c>
      <c r="F142" s="28">
        <f t="shared" si="21"/>
        <v>0.74267568121286631</v>
      </c>
      <c r="G142" s="28">
        <f t="shared" si="21"/>
        <v>0.53157216494845361</v>
      </c>
      <c r="H142" s="28">
        <f t="shared" si="21"/>
        <v>0.6346800549424525</v>
      </c>
      <c r="I142" s="28">
        <f t="shared" si="21"/>
        <v>0.7150690940995833</v>
      </c>
      <c r="J142" s="28">
        <f t="shared" si="21"/>
        <v>0</v>
      </c>
      <c r="K142" s="28">
        <f t="shared" si="21"/>
        <v>1.33694095177463</v>
      </c>
      <c r="L142" s="28">
        <f t="shared" si="21"/>
        <v>0.21832417375592864</v>
      </c>
      <c r="M142" s="28">
        <f t="shared" si="21"/>
        <v>0</v>
      </c>
      <c r="N142" s="28">
        <f t="shared" si="21"/>
        <v>0</v>
      </c>
      <c r="O142" s="28">
        <f t="shared" si="21"/>
        <v>4.2640252219216066</v>
      </c>
      <c r="P142" s="28">
        <f t="shared" si="21"/>
        <v>4.1131517407679921</v>
      </c>
      <c r="Q142" s="28">
        <f t="shared" si="21"/>
        <v>0</v>
      </c>
      <c r="R142" s="28">
        <f t="shared" si="21"/>
        <v>0</v>
      </c>
      <c r="S142" s="28">
        <f t="shared" si="21"/>
        <v>5.6274620146314014E-2</v>
      </c>
      <c r="T142" s="28">
        <f t="shared" si="21"/>
        <v>0.47292470352907562</v>
      </c>
      <c r="U142" s="28">
        <f t="shared" si="21"/>
        <v>5.3728135633693511E-2</v>
      </c>
      <c r="V142" s="28">
        <f t="shared" si="21"/>
        <v>1.9048072195524259</v>
      </c>
      <c r="W142" s="28">
        <f t="shared" si="21"/>
        <v>7.3746312684365781E-2</v>
      </c>
      <c r="X142" s="28">
        <f t="shared" si="21"/>
        <v>0.8749891709261024</v>
      </c>
      <c r="Y142" s="28">
        <f t="shared" si="21"/>
        <v>0</v>
      </c>
      <c r="Z142" s="28">
        <f t="shared" si="21"/>
        <v>6.9169960474308304E-2</v>
      </c>
      <c r="AA142" s="28">
        <f t="shared" si="21"/>
        <v>5.8005842016945995E-2</v>
      </c>
      <c r="AB142" s="28">
        <f t="shared" si="21"/>
        <v>3.7217043941411454</v>
      </c>
      <c r="AC142" s="28">
        <f t="shared" si="21"/>
        <v>7.6833300914219027E-2</v>
      </c>
      <c r="AD142" s="28">
        <f t="shared" si="21"/>
        <v>4.1080031370205772E-2</v>
      </c>
      <c r="AE142" s="28">
        <f t="shared" si="21"/>
        <v>7.9390282629406159E-2</v>
      </c>
      <c r="AF142" s="28">
        <f t="shared" si="21"/>
        <v>0</v>
      </c>
      <c r="AG142" s="28">
        <f t="shared" si="21"/>
        <v>0.23747271462496103</v>
      </c>
      <c r="AH142" s="28">
        <f t="shared" si="21"/>
        <v>0</v>
      </c>
      <c r="AI142" s="28">
        <f t="shared" si="21"/>
        <v>0.2245239719655151</v>
      </c>
      <c r="AJ142" s="28">
        <f t="shared" si="21"/>
        <v>6.8811285050748322E-2</v>
      </c>
      <c r="AK142" s="28">
        <f t="shared" si="21"/>
        <v>1.5413003364810594</v>
      </c>
      <c r="AL142" s="28">
        <f t="shared" si="21"/>
        <v>29.727061330007665</v>
      </c>
      <c r="AM142" s="28">
        <f t="shared" si="21"/>
        <v>6.5023956194387403E-2</v>
      </c>
      <c r="AN142" s="28">
        <f t="shared" si="21"/>
        <v>0.1065340909090909</v>
      </c>
      <c r="AO142" s="28">
        <f t="shared" si="21"/>
        <v>8.810164147268848E-2</v>
      </c>
      <c r="AP142" s="28">
        <f t="shared" si="21"/>
        <v>2.7420459735119502</v>
      </c>
      <c r="AQ142" s="28">
        <f t="shared" si="21"/>
        <v>0.21459227467811159</v>
      </c>
      <c r="AR142" s="28">
        <f t="shared" si="21"/>
        <v>0.29951690821256038</v>
      </c>
      <c r="AS142" s="28">
        <f t="shared" si="21"/>
        <v>10.089964891749561</v>
      </c>
      <c r="AT142" s="28">
        <f t="shared" si="21"/>
        <v>0.39349871685201027</v>
      </c>
      <c r="AU142" s="28">
        <f t="shared" si="21"/>
        <v>0.17073129906432552</v>
      </c>
      <c r="AV142" s="28">
        <f t="shared" si="21"/>
        <v>0</v>
      </c>
      <c r="AW142" s="28">
        <f t="shared" si="21"/>
        <v>0.15335743235841823</v>
      </c>
      <c r="AX142" s="28">
        <f t="shared" si="21"/>
        <v>0</v>
      </c>
      <c r="AY142" s="28">
        <f t="shared" si="21"/>
        <v>3.8554397728267804</v>
      </c>
      <c r="AZ142" s="28">
        <f t="shared" si="21"/>
        <v>0.2562136159235891</v>
      </c>
      <c r="BA142" s="28">
        <f t="shared" si="21"/>
        <v>0.15119235791354546</v>
      </c>
      <c r="BB142" s="28">
        <f t="shared" si="21"/>
        <v>0.32297639017550889</v>
      </c>
      <c r="BC142" s="28">
        <f t="shared" si="21"/>
        <v>0.99813223757937997</v>
      </c>
      <c r="BD142" s="28">
        <f t="shared" si="21"/>
        <v>4.0021344717182494E-2</v>
      </c>
      <c r="BE142" s="28">
        <f t="shared" si="21"/>
        <v>0</v>
      </c>
      <c r="BF142" s="28">
        <f t="shared" si="21"/>
        <v>1.3721836354396069</v>
      </c>
      <c r="BG142" s="28">
        <f t="shared" si="21"/>
        <v>1.2140871177015755</v>
      </c>
      <c r="BH142" s="28">
        <f t="shared" si="21"/>
        <v>0</v>
      </c>
      <c r="BI142" s="28">
        <f t="shared" si="21"/>
        <v>0.54610375971434577</v>
      </c>
      <c r="BJ142" s="28">
        <f t="shared" si="21"/>
        <v>0</v>
      </c>
      <c r="BK142" s="28">
        <f t="shared" si="21"/>
        <v>0</v>
      </c>
      <c r="BL142" s="28">
        <f t="shared" si="21"/>
        <v>0.30651975809792065</v>
      </c>
      <c r="BM142" s="28">
        <f t="shared" si="21"/>
        <v>0</v>
      </c>
      <c r="BN142" s="28">
        <f t="shared" si="21"/>
        <v>0.84200010703391204</v>
      </c>
      <c r="BO142" s="28">
        <f t="shared" si="21"/>
        <v>0.25392428439519854</v>
      </c>
      <c r="BP142" s="28">
        <f t="shared" si="20"/>
        <v>0.1006036217303823</v>
      </c>
      <c r="BQ142" s="28">
        <f t="shared" si="20"/>
        <v>0</v>
      </c>
      <c r="BR142" s="28">
        <f t="shared" si="20"/>
        <v>0</v>
      </c>
      <c r="BS142" s="28">
        <f t="shared" si="20"/>
        <v>2.4443901246638963E-2</v>
      </c>
      <c r="BT142" s="28">
        <f t="shared" si="20"/>
        <v>2.5808116652687271E-2</v>
      </c>
      <c r="BU142" s="28">
        <f t="shared" si="20"/>
        <v>6.7617062038654419E-2</v>
      </c>
      <c r="BV142" s="28">
        <f t="shared" si="20"/>
        <v>0</v>
      </c>
      <c r="BW142" s="28">
        <f t="shared" si="20"/>
        <v>4.2190401851802006</v>
      </c>
      <c r="BX142" s="28">
        <f t="shared" si="20"/>
        <v>0.45237582340336274</v>
      </c>
      <c r="BY142" s="28">
        <f t="shared" si="20"/>
        <v>0.13417521704814522</v>
      </c>
      <c r="BZ142" s="28">
        <f t="shared" si="20"/>
        <v>0.20654607920326384</v>
      </c>
      <c r="CA142" s="28">
        <f t="shared" si="20"/>
        <v>0.63333862770012705</v>
      </c>
      <c r="CB142" s="28">
        <f t="shared" si="20"/>
        <v>10.935874045543619</v>
      </c>
      <c r="CC142" s="28">
        <f t="shared" si="20"/>
        <v>0</v>
      </c>
      <c r="CD142" s="29">
        <f t="shared" si="20"/>
        <v>2.3608027364941773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0</v>
      </c>
      <c r="F143" s="28">
        <f t="shared" si="21"/>
        <v>8.5365020829065077E-3</v>
      </c>
      <c r="G143" s="28">
        <f t="shared" si="21"/>
        <v>0.78125</v>
      </c>
      <c r="H143" s="28">
        <f t="shared" si="21"/>
        <v>13.261971297304978</v>
      </c>
      <c r="I143" s="28">
        <f t="shared" si="21"/>
        <v>3.5095415661329239E-2</v>
      </c>
      <c r="J143" s="28">
        <f t="shared" si="21"/>
        <v>5.385996409335727E-2</v>
      </c>
      <c r="K143" s="28">
        <f t="shared" si="21"/>
        <v>3.5504842125883028E-2</v>
      </c>
      <c r="L143" s="28">
        <f t="shared" si="21"/>
        <v>5.0189465231247959E-3</v>
      </c>
      <c r="M143" s="28">
        <f t="shared" si="21"/>
        <v>0</v>
      </c>
      <c r="N143" s="28">
        <f t="shared" si="21"/>
        <v>0</v>
      </c>
      <c r="O143" s="28">
        <f t="shared" si="21"/>
        <v>0.44719719160163679</v>
      </c>
      <c r="P143" s="28">
        <f t="shared" si="21"/>
        <v>0.11874667618582763</v>
      </c>
      <c r="Q143" s="28">
        <f t="shared" si="21"/>
        <v>0</v>
      </c>
      <c r="R143" s="28">
        <f t="shared" si="21"/>
        <v>6.3291139240506333E-2</v>
      </c>
      <c r="S143" s="28">
        <f t="shared" si="21"/>
        <v>0</v>
      </c>
      <c r="T143" s="28">
        <f t="shared" si="21"/>
        <v>1.5716530932990427E-2</v>
      </c>
      <c r="U143" s="28">
        <f t="shared" si="21"/>
        <v>0.4954928063996179</v>
      </c>
      <c r="V143" s="28">
        <f t="shared" si="21"/>
        <v>4.2822477042394252E-2</v>
      </c>
      <c r="W143" s="28">
        <f t="shared" si="21"/>
        <v>0</v>
      </c>
      <c r="X143" s="28">
        <f t="shared" si="21"/>
        <v>3.0321406913280776E-2</v>
      </c>
      <c r="Y143" s="28">
        <f t="shared" si="21"/>
        <v>0</v>
      </c>
      <c r="Z143" s="28">
        <f t="shared" si="21"/>
        <v>0</v>
      </c>
      <c r="AA143" s="28">
        <f t="shared" si="21"/>
        <v>0</v>
      </c>
      <c r="AB143" s="28">
        <f t="shared" si="21"/>
        <v>5.8255659121171775E-2</v>
      </c>
      <c r="AC143" s="28">
        <f t="shared" si="21"/>
        <v>2.1396615444466058E-2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2.6385857180551222E-2</v>
      </c>
      <c r="AH143" s="28">
        <f t="shared" si="21"/>
        <v>0</v>
      </c>
      <c r="AI143" s="28">
        <f t="shared" si="21"/>
        <v>1.3645103268622465E-2</v>
      </c>
      <c r="AJ143" s="28">
        <f t="shared" si="21"/>
        <v>0</v>
      </c>
      <c r="AK143" s="28">
        <f t="shared" si="21"/>
        <v>3.6633018560729404E-2</v>
      </c>
      <c r="AL143" s="28">
        <f t="shared" si="21"/>
        <v>3.63745014744664E-2</v>
      </c>
      <c r="AM143" s="28">
        <f t="shared" si="21"/>
        <v>84.979466119096514</v>
      </c>
      <c r="AN143" s="28">
        <f t="shared" si="21"/>
        <v>0</v>
      </c>
      <c r="AO143" s="28">
        <f t="shared" si="21"/>
        <v>2.7821570991375312E-2</v>
      </c>
      <c r="AP143" s="28">
        <f t="shared" si="21"/>
        <v>1.9028771502511796E-2</v>
      </c>
      <c r="AQ143" s="28">
        <f t="shared" si="21"/>
        <v>0</v>
      </c>
      <c r="AR143" s="28">
        <f t="shared" si="21"/>
        <v>7.246376811594203E-3</v>
      </c>
      <c r="AS143" s="28">
        <f t="shared" si="21"/>
        <v>2.1942656524283205E-2</v>
      </c>
      <c r="AT143" s="28">
        <f t="shared" si="21"/>
        <v>2.6440625243020453E-2</v>
      </c>
      <c r="AU143" s="28">
        <f t="shared" si="21"/>
        <v>5.0215087960095743E-3</v>
      </c>
      <c r="AV143" s="28">
        <f t="shared" si="21"/>
        <v>0</v>
      </c>
      <c r="AW143" s="28">
        <f t="shared" si="21"/>
        <v>4.9293460400920149E-2</v>
      </c>
      <c r="AX143" s="28">
        <f t="shared" si="21"/>
        <v>0</v>
      </c>
      <c r="AY143" s="28">
        <f t="shared" si="21"/>
        <v>8.3813908104930016E-2</v>
      </c>
      <c r="AZ143" s="28">
        <f t="shared" si="21"/>
        <v>1.3943598145501446E-2</v>
      </c>
      <c r="BA143" s="28">
        <f t="shared" si="21"/>
        <v>0</v>
      </c>
      <c r="BB143" s="28">
        <f t="shared" si="21"/>
        <v>1.6274004156130294E-2</v>
      </c>
      <c r="BC143" s="28">
        <f t="shared" si="21"/>
        <v>3.8849458348898018E-2</v>
      </c>
      <c r="BD143" s="28">
        <f t="shared" si="21"/>
        <v>5.3361792956243333E-2</v>
      </c>
      <c r="BE143" s="28">
        <f t="shared" si="21"/>
        <v>0</v>
      </c>
      <c r="BF143" s="28">
        <f t="shared" si="21"/>
        <v>8.4702693545654753E-2</v>
      </c>
      <c r="BG143" s="28">
        <f t="shared" si="21"/>
        <v>9.2678405931417972E-3</v>
      </c>
      <c r="BH143" s="28">
        <f t="shared" si="21"/>
        <v>0</v>
      </c>
      <c r="BI143" s="28">
        <f t="shared" si="21"/>
        <v>2.6254988447805085E-2</v>
      </c>
      <c r="BJ143" s="28">
        <f t="shared" si="21"/>
        <v>0</v>
      </c>
      <c r="BK143" s="28">
        <f t="shared" si="21"/>
        <v>0</v>
      </c>
      <c r="BL143" s="28">
        <f t="shared" si="21"/>
        <v>3.9433352663408168</v>
      </c>
      <c r="BM143" s="28">
        <f t="shared" si="21"/>
        <v>0</v>
      </c>
      <c r="BN143" s="28">
        <f t="shared" si="21"/>
        <v>2.3190680914069606E-2</v>
      </c>
      <c r="BO143" s="28">
        <f t="shared" si="21"/>
        <v>0</v>
      </c>
      <c r="BP143" s="28">
        <f t="shared" si="20"/>
        <v>0</v>
      </c>
      <c r="BQ143" s="28">
        <f t="shared" si="20"/>
        <v>0</v>
      </c>
      <c r="BR143" s="28">
        <f t="shared" si="20"/>
        <v>0</v>
      </c>
      <c r="BS143" s="28">
        <f t="shared" si="20"/>
        <v>8.1479670822129882E-2</v>
      </c>
      <c r="BT143" s="28">
        <f t="shared" si="20"/>
        <v>0</v>
      </c>
      <c r="BU143" s="28">
        <f t="shared" si="20"/>
        <v>7.3477207415337809</v>
      </c>
      <c r="BV143" s="28">
        <f t="shared" si="20"/>
        <v>0</v>
      </c>
      <c r="BW143" s="28">
        <f t="shared" si="20"/>
        <v>3.9027803945845554E-2</v>
      </c>
      <c r="BX143" s="28">
        <f t="shared" si="20"/>
        <v>1.3605287921905648E-2</v>
      </c>
      <c r="BY143" s="28">
        <f t="shared" si="20"/>
        <v>0</v>
      </c>
      <c r="BZ143" s="28">
        <f t="shared" si="20"/>
        <v>6.1350320555424893E-3</v>
      </c>
      <c r="CA143" s="28">
        <f t="shared" si="20"/>
        <v>2.3824650571791613E-2</v>
      </c>
      <c r="CB143" s="28">
        <f t="shared" si="20"/>
        <v>3.1083181296033515E-2</v>
      </c>
      <c r="CC143" s="28">
        <f t="shared" si="20"/>
        <v>0</v>
      </c>
      <c r="CD143" s="29">
        <f t="shared" si="20"/>
        <v>1.128700372217607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1.1252391133115786E-2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0</v>
      </c>
      <c r="J144" s="28">
        <f t="shared" si="21"/>
        <v>0</v>
      </c>
      <c r="K144" s="28">
        <f t="shared" si="21"/>
        <v>3.6729147026775548E-3</v>
      </c>
      <c r="L144" s="28">
        <f t="shared" si="21"/>
        <v>1.0037893046249592E-2</v>
      </c>
      <c r="M144" s="28">
        <f t="shared" si="21"/>
        <v>1.0522055847834884</v>
      </c>
      <c r="N144" s="28">
        <f t="shared" si="21"/>
        <v>0.14808831448572965</v>
      </c>
      <c r="O144" s="28">
        <f t="shared" si="21"/>
        <v>1.5651901706057285E-2</v>
      </c>
      <c r="P144" s="28">
        <f t="shared" si="21"/>
        <v>4.371043295183839E-3</v>
      </c>
      <c r="Q144" s="28">
        <f t="shared" si="21"/>
        <v>0.90090090090090091</v>
      </c>
      <c r="R144" s="28">
        <f t="shared" si="21"/>
        <v>0</v>
      </c>
      <c r="S144" s="28">
        <f t="shared" si="21"/>
        <v>0</v>
      </c>
      <c r="T144" s="28">
        <f t="shared" si="21"/>
        <v>0</v>
      </c>
      <c r="U144" s="28">
        <f t="shared" si="21"/>
        <v>0</v>
      </c>
      <c r="V144" s="28">
        <f t="shared" si="21"/>
        <v>0</v>
      </c>
      <c r="W144" s="28">
        <f t="shared" si="21"/>
        <v>1.4503441494591938</v>
      </c>
      <c r="X144" s="28">
        <f t="shared" si="21"/>
        <v>0</v>
      </c>
      <c r="Y144" s="28">
        <f t="shared" si="21"/>
        <v>0</v>
      </c>
      <c r="Z144" s="28">
        <f t="shared" si="21"/>
        <v>0</v>
      </c>
      <c r="AA144" s="28">
        <f t="shared" si="21"/>
        <v>0.90530546290733571</v>
      </c>
      <c r="AB144" s="28">
        <f t="shared" si="21"/>
        <v>1.4980026631158456E-2</v>
      </c>
      <c r="AC144" s="28">
        <f t="shared" si="21"/>
        <v>3.8902937171756465E-3</v>
      </c>
      <c r="AD144" s="28">
        <f t="shared" si="21"/>
        <v>1.120364491914703E-2</v>
      </c>
      <c r="AE144" s="28">
        <f t="shared" si="21"/>
        <v>0</v>
      </c>
      <c r="AF144" s="28">
        <f t="shared" si="21"/>
        <v>0</v>
      </c>
      <c r="AG144" s="28">
        <f t="shared" si="21"/>
        <v>0</v>
      </c>
      <c r="AH144" s="28">
        <f t="shared" si="21"/>
        <v>0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7.7945360302427999E-3</v>
      </c>
      <c r="AM144" s="28">
        <f t="shared" si="21"/>
        <v>0</v>
      </c>
      <c r="AN144" s="28">
        <f t="shared" si="21"/>
        <v>68.110795454545453</v>
      </c>
      <c r="AO144" s="28">
        <f t="shared" si="21"/>
        <v>1.8547713994250207E-2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0</v>
      </c>
      <c r="AU144" s="28">
        <f t="shared" si="21"/>
        <v>8.3691813266826235E-3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3.7528615569371645E-3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0.26680896478121663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0.14510779436152568</v>
      </c>
      <c r="BI144" s="28">
        <f t="shared" si="21"/>
        <v>0</v>
      </c>
      <c r="BJ144" s="28">
        <f t="shared" si="21"/>
        <v>0</v>
      </c>
      <c r="BK144" s="28">
        <f t="shared" si="21"/>
        <v>0</v>
      </c>
      <c r="BL144" s="28">
        <f t="shared" si="21"/>
        <v>0</v>
      </c>
      <c r="BM144" s="28">
        <f t="shared" si="21"/>
        <v>0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5.112526712952075E-3</v>
      </c>
      <c r="CA144" s="28">
        <f t="shared" si="22"/>
        <v>0</v>
      </c>
      <c r="CB144" s="28">
        <f t="shared" si="22"/>
        <v>5.4057706601797423E-3</v>
      </c>
      <c r="CC144" s="28">
        <f t="shared" si="22"/>
        <v>0</v>
      </c>
      <c r="CD144" s="29">
        <f t="shared" si="22"/>
        <v>9.7267349213435314E-2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6.0762912118825251E-2</v>
      </c>
      <c r="F145" s="28">
        <f t="shared" si="23"/>
        <v>5.121901249743905E-2</v>
      </c>
      <c r="G145" s="28">
        <f t="shared" si="23"/>
        <v>4.8324742268041239E-2</v>
      </c>
      <c r="H145" s="28">
        <f t="shared" si="23"/>
        <v>0</v>
      </c>
      <c r="I145" s="28">
        <f t="shared" si="23"/>
        <v>6.5803904364992328E-3</v>
      </c>
      <c r="J145" s="28">
        <f t="shared" si="23"/>
        <v>0</v>
      </c>
      <c r="K145" s="28">
        <f t="shared" si="23"/>
        <v>2.8159012720527919E-2</v>
      </c>
      <c r="L145" s="28">
        <f t="shared" si="23"/>
        <v>0.18695575798639866</v>
      </c>
      <c r="M145" s="28">
        <f t="shared" si="23"/>
        <v>0</v>
      </c>
      <c r="N145" s="28">
        <f t="shared" si="23"/>
        <v>0</v>
      </c>
      <c r="O145" s="28">
        <f t="shared" si="23"/>
        <v>0</v>
      </c>
      <c r="P145" s="28">
        <f t="shared" si="23"/>
        <v>8.742086590367678E-3</v>
      </c>
      <c r="Q145" s="28">
        <f t="shared" si="23"/>
        <v>0.27720027720027718</v>
      </c>
      <c r="R145" s="28">
        <f t="shared" si="23"/>
        <v>0</v>
      </c>
      <c r="S145" s="28">
        <f t="shared" si="23"/>
        <v>0</v>
      </c>
      <c r="T145" s="28">
        <f t="shared" si="23"/>
        <v>5.4293470495785111E-2</v>
      </c>
      <c r="U145" s="28">
        <f t="shared" si="23"/>
        <v>2.9848964240940842E-2</v>
      </c>
      <c r="V145" s="28">
        <f t="shared" si="23"/>
        <v>4.7580530047104724E-3</v>
      </c>
      <c r="W145" s="28">
        <f t="shared" si="23"/>
        <v>0</v>
      </c>
      <c r="X145" s="28">
        <f t="shared" si="23"/>
        <v>1.2994888677120333E-2</v>
      </c>
      <c r="Y145" s="28">
        <f t="shared" si="23"/>
        <v>0</v>
      </c>
      <c r="Z145" s="28">
        <f t="shared" si="23"/>
        <v>0</v>
      </c>
      <c r="AA145" s="28">
        <f t="shared" si="23"/>
        <v>0.6567089971204243</v>
      </c>
      <c r="AB145" s="28">
        <f t="shared" si="23"/>
        <v>1.3315579227696404E-2</v>
      </c>
      <c r="AC145" s="28">
        <f t="shared" si="23"/>
        <v>3.1122349737405172E-2</v>
      </c>
      <c r="AD145" s="28">
        <f t="shared" si="23"/>
        <v>3.7345483063823431E-2</v>
      </c>
      <c r="AE145" s="28">
        <f t="shared" si="23"/>
        <v>4.2870752619879324</v>
      </c>
      <c r="AF145" s="28">
        <f t="shared" si="23"/>
        <v>0</v>
      </c>
      <c r="AG145" s="28">
        <f t="shared" si="23"/>
        <v>5.2771714361102444E-2</v>
      </c>
      <c r="AH145" s="28">
        <f t="shared" si="23"/>
        <v>0</v>
      </c>
      <c r="AI145" s="28">
        <f t="shared" si="23"/>
        <v>1.1077342926254419</v>
      </c>
      <c r="AJ145" s="28">
        <f t="shared" si="23"/>
        <v>0</v>
      </c>
      <c r="AK145" s="28">
        <f t="shared" si="23"/>
        <v>1.08542277216976E-2</v>
      </c>
      <c r="AL145" s="28">
        <f t="shared" si="23"/>
        <v>3.8972680151214E-3</v>
      </c>
      <c r="AM145" s="28">
        <f t="shared" si="23"/>
        <v>0</v>
      </c>
      <c r="AN145" s="28">
        <f t="shared" si="23"/>
        <v>0.14204545454545456</v>
      </c>
      <c r="AO145" s="28">
        <f t="shared" si="23"/>
        <v>42.251692478901973</v>
      </c>
      <c r="AP145" s="28">
        <f t="shared" si="23"/>
        <v>1.7125894352260619E-2</v>
      </c>
      <c r="AQ145" s="28">
        <f t="shared" si="23"/>
        <v>0</v>
      </c>
      <c r="AR145" s="28">
        <f t="shared" si="23"/>
        <v>8.212560386473429E-2</v>
      </c>
      <c r="AS145" s="28">
        <f t="shared" si="23"/>
        <v>9.1427735517846699E-3</v>
      </c>
      <c r="AT145" s="28">
        <f t="shared" si="23"/>
        <v>6.3768566762578735E-2</v>
      </c>
      <c r="AU145" s="28">
        <f t="shared" si="23"/>
        <v>0.62936243576653339</v>
      </c>
      <c r="AV145" s="28">
        <f t="shared" si="23"/>
        <v>0</v>
      </c>
      <c r="AW145" s="28">
        <f t="shared" si="23"/>
        <v>0.95848395224011396</v>
      </c>
      <c r="AX145" s="28">
        <f t="shared" si="23"/>
        <v>4.6886721680420101E-2</v>
      </c>
      <c r="AY145" s="28">
        <f t="shared" si="23"/>
        <v>1.3760492375436272E-2</v>
      </c>
      <c r="AZ145" s="28">
        <f t="shared" si="23"/>
        <v>0.1742949768187681</v>
      </c>
      <c r="BA145" s="28">
        <f t="shared" si="23"/>
        <v>0.87279224795546695</v>
      </c>
      <c r="BB145" s="28">
        <f t="shared" si="23"/>
        <v>0.12518464735484841</v>
      </c>
      <c r="BC145" s="28">
        <f t="shared" si="23"/>
        <v>1.6436309301456856E-2</v>
      </c>
      <c r="BD145" s="28">
        <f t="shared" si="23"/>
        <v>5.7363927427961574</v>
      </c>
      <c r="BE145" s="28">
        <f t="shared" si="23"/>
        <v>0</v>
      </c>
      <c r="BF145" s="28">
        <f t="shared" si="23"/>
        <v>5.0821616127392846E-2</v>
      </c>
      <c r="BG145" s="28">
        <f t="shared" si="23"/>
        <v>2.7803521779425393E-2</v>
      </c>
      <c r="BH145" s="28">
        <f t="shared" si="23"/>
        <v>0</v>
      </c>
      <c r="BI145" s="28">
        <f t="shared" si="23"/>
        <v>3.8507316390114121E-2</v>
      </c>
      <c r="BJ145" s="28">
        <f t="shared" si="23"/>
        <v>0.22857142857142859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2.6758477977772623E-2</v>
      </c>
      <c r="BO145" s="28">
        <f t="shared" si="23"/>
        <v>0</v>
      </c>
      <c r="BP145" s="28">
        <f t="shared" si="22"/>
        <v>2.8743891922966367E-2</v>
      </c>
      <c r="BQ145" s="28">
        <f t="shared" si="22"/>
        <v>0</v>
      </c>
      <c r="BR145" s="28">
        <f t="shared" si="22"/>
        <v>0</v>
      </c>
      <c r="BS145" s="28">
        <f t="shared" si="22"/>
        <v>0</v>
      </c>
      <c r="BT145" s="28">
        <f t="shared" si="22"/>
        <v>2.5808116652687271E-2</v>
      </c>
      <c r="BU145" s="28">
        <f t="shared" si="22"/>
        <v>0</v>
      </c>
      <c r="BV145" s="28">
        <f t="shared" si="22"/>
        <v>0</v>
      </c>
      <c r="BW145" s="28">
        <f t="shared" si="22"/>
        <v>1.3457863429601917E-2</v>
      </c>
      <c r="BX145" s="28">
        <f t="shared" si="22"/>
        <v>4.4217185746193356E-2</v>
      </c>
      <c r="BY145" s="28">
        <f t="shared" si="22"/>
        <v>0</v>
      </c>
      <c r="BZ145" s="28">
        <f t="shared" si="22"/>
        <v>6.8507857953557807E-2</v>
      </c>
      <c r="CA145" s="28">
        <f t="shared" si="22"/>
        <v>3.9707750952986023E-2</v>
      </c>
      <c r="CB145" s="28">
        <f t="shared" si="22"/>
        <v>8.1086559902696122E-3</v>
      </c>
      <c r="CC145" s="28">
        <f t="shared" si="22"/>
        <v>0</v>
      </c>
      <c r="CD145" s="29">
        <f t="shared" si="22"/>
        <v>0.4667871914570294</v>
      </c>
    </row>
    <row r="146" spans="1:82" x14ac:dyDescent="0.2">
      <c r="A146" s="51">
        <v>141</v>
      </c>
      <c r="B146" s="19" t="s">
        <v>63</v>
      </c>
      <c r="C146" s="27">
        <f t="shared" si="19"/>
        <v>7.598784194528875E-2</v>
      </c>
      <c r="D146" s="28">
        <f t="shared" si="23"/>
        <v>0</v>
      </c>
      <c r="E146" s="28">
        <f t="shared" si="23"/>
        <v>2.0254304039608418E-2</v>
      </c>
      <c r="F146" s="28">
        <f t="shared" si="23"/>
        <v>2.7572901727788022</v>
      </c>
      <c r="G146" s="28">
        <f t="shared" si="23"/>
        <v>0.10470360824742268</v>
      </c>
      <c r="H146" s="28">
        <f t="shared" si="23"/>
        <v>6.630985648652489E-2</v>
      </c>
      <c r="I146" s="28">
        <f t="shared" si="23"/>
        <v>0.15134898003948233</v>
      </c>
      <c r="J146" s="28">
        <f t="shared" si="23"/>
        <v>0</v>
      </c>
      <c r="K146" s="28">
        <f t="shared" si="23"/>
        <v>1.736064349465591</v>
      </c>
      <c r="L146" s="28">
        <f t="shared" si="23"/>
        <v>0.18319154809405505</v>
      </c>
      <c r="M146" s="28">
        <f t="shared" si="23"/>
        <v>0.12140833670578711</v>
      </c>
      <c r="N146" s="28">
        <f t="shared" si="23"/>
        <v>0</v>
      </c>
      <c r="O146" s="28">
        <f t="shared" si="23"/>
        <v>0.20571070813675288</v>
      </c>
      <c r="P146" s="28">
        <f t="shared" si="23"/>
        <v>0.28848885748213338</v>
      </c>
      <c r="Q146" s="28">
        <f t="shared" si="23"/>
        <v>0</v>
      </c>
      <c r="R146" s="28">
        <f t="shared" si="23"/>
        <v>0</v>
      </c>
      <c r="S146" s="28">
        <f t="shared" si="23"/>
        <v>0</v>
      </c>
      <c r="T146" s="28">
        <f t="shared" si="23"/>
        <v>1.0630090012858979</v>
      </c>
      <c r="U146" s="28">
        <f t="shared" si="23"/>
        <v>0</v>
      </c>
      <c r="V146" s="28">
        <f t="shared" si="23"/>
        <v>0.22045645588491858</v>
      </c>
      <c r="W146" s="28">
        <f t="shared" si="23"/>
        <v>0</v>
      </c>
      <c r="X146" s="28">
        <f t="shared" si="23"/>
        <v>0.24979063790464637</v>
      </c>
      <c r="Y146" s="28">
        <f t="shared" si="23"/>
        <v>0</v>
      </c>
      <c r="Z146" s="28">
        <f t="shared" si="23"/>
        <v>8.8932806324110672E-2</v>
      </c>
      <c r="AA146" s="28">
        <f t="shared" si="23"/>
        <v>1.242982328934557E-2</v>
      </c>
      <c r="AB146" s="28">
        <f t="shared" si="23"/>
        <v>0.46271637816245004</v>
      </c>
      <c r="AC146" s="28">
        <f t="shared" si="23"/>
        <v>5.0573818323283413E-2</v>
      </c>
      <c r="AD146" s="28">
        <f t="shared" si="23"/>
        <v>3.7345483063823431E-2</v>
      </c>
      <c r="AE146" s="28">
        <f t="shared" si="23"/>
        <v>4.7634169577643701E-2</v>
      </c>
      <c r="AF146" s="28">
        <f t="shared" si="23"/>
        <v>0</v>
      </c>
      <c r="AG146" s="28">
        <f t="shared" si="23"/>
        <v>0.15591642879416631</v>
      </c>
      <c r="AH146" s="28">
        <f t="shared" si="23"/>
        <v>0</v>
      </c>
      <c r="AI146" s="28">
        <f t="shared" si="23"/>
        <v>0.25181417850276006</v>
      </c>
      <c r="AJ146" s="28">
        <f t="shared" si="23"/>
        <v>0</v>
      </c>
      <c r="AK146" s="28">
        <f t="shared" si="23"/>
        <v>0.23607945294692284</v>
      </c>
      <c r="AL146" s="28">
        <f t="shared" si="23"/>
        <v>1.1860685659352794</v>
      </c>
      <c r="AM146" s="28">
        <f t="shared" si="23"/>
        <v>2.7378507871321012E-2</v>
      </c>
      <c r="AN146" s="28">
        <f t="shared" si="23"/>
        <v>0</v>
      </c>
      <c r="AO146" s="28">
        <f t="shared" si="23"/>
        <v>0.11128628396550125</v>
      </c>
      <c r="AP146" s="28">
        <f t="shared" si="23"/>
        <v>23.032425026640279</v>
      </c>
      <c r="AQ146" s="28">
        <f t="shared" si="23"/>
        <v>8.0472103004291848E-2</v>
      </c>
      <c r="AR146" s="28">
        <f t="shared" si="23"/>
        <v>0.2101449275362319</v>
      </c>
      <c r="AS146" s="28">
        <f t="shared" si="23"/>
        <v>3.3078554710356936</v>
      </c>
      <c r="AT146" s="28">
        <f t="shared" si="23"/>
        <v>0.33284081188272807</v>
      </c>
      <c r="AU146" s="28">
        <f t="shared" si="23"/>
        <v>0.12553771990023935</v>
      </c>
      <c r="AV146" s="28">
        <f t="shared" si="23"/>
        <v>2.855782960495002E-2</v>
      </c>
      <c r="AW146" s="28">
        <f t="shared" si="23"/>
        <v>0.25194435316025848</v>
      </c>
      <c r="AX146" s="28">
        <f t="shared" si="23"/>
        <v>0</v>
      </c>
      <c r="AY146" s="28">
        <f t="shared" si="23"/>
        <v>0.74807040368280819</v>
      </c>
      <c r="AZ146" s="28">
        <f t="shared" si="23"/>
        <v>0.22484052009621083</v>
      </c>
      <c r="BA146" s="28">
        <f t="shared" si="23"/>
        <v>6.1851419146450419E-2</v>
      </c>
      <c r="BB146" s="28">
        <f t="shared" si="23"/>
        <v>0.47695350642197243</v>
      </c>
      <c r="BC146" s="28">
        <f t="shared" si="23"/>
        <v>0.19723571161748224</v>
      </c>
      <c r="BD146" s="28">
        <f t="shared" si="23"/>
        <v>6.6702241195304157E-2</v>
      </c>
      <c r="BE146" s="28">
        <f t="shared" si="23"/>
        <v>0</v>
      </c>
      <c r="BF146" s="28">
        <f t="shared" si="23"/>
        <v>0.57597831611045236</v>
      </c>
      <c r="BG146" s="28">
        <f t="shared" si="23"/>
        <v>4.1519925857275259</v>
      </c>
      <c r="BH146" s="28">
        <f t="shared" si="23"/>
        <v>0</v>
      </c>
      <c r="BI146" s="28">
        <f t="shared" si="23"/>
        <v>0.20303857732969266</v>
      </c>
      <c r="BJ146" s="28">
        <f t="shared" si="23"/>
        <v>0</v>
      </c>
      <c r="BK146" s="28">
        <f t="shared" si="23"/>
        <v>0</v>
      </c>
      <c r="BL146" s="28">
        <f t="shared" si="23"/>
        <v>5.7990224505012011E-2</v>
      </c>
      <c r="BM146" s="28">
        <f t="shared" si="23"/>
        <v>0</v>
      </c>
      <c r="BN146" s="28">
        <f t="shared" si="23"/>
        <v>0.32466953279697452</v>
      </c>
      <c r="BO146" s="28">
        <f t="shared" si="23"/>
        <v>0</v>
      </c>
      <c r="BP146" s="28">
        <f t="shared" si="22"/>
        <v>6.4673756826674339E-2</v>
      </c>
      <c r="BQ146" s="28">
        <f t="shared" si="22"/>
        <v>0</v>
      </c>
      <c r="BR146" s="28">
        <f t="shared" si="22"/>
        <v>0</v>
      </c>
      <c r="BS146" s="28">
        <f t="shared" si="22"/>
        <v>0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3.2514198045918228</v>
      </c>
      <c r="BX146" s="28">
        <f t="shared" si="22"/>
        <v>1.2142719470300791</v>
      </c>
      <c r="BY146" s="28">
        <f t="shared" si="22"/>
        <v>0</v>
      </c>
      <c r="BZ146" s="28">
        <f t="shared" si="22"/>
        <v>0.10634055562940316</v>
      </c>
      <c r="CA146" s="28">
        <f t="shared" si="22"/>
        <v>0.55590851334180436</v>
      </c>
      <c r="CB146" s="28">
        <f t="shared" si="22"/>
        <v>1.4784782755591594</v>
      </c>
      <c r="CC146" s="28">
        <f t="shared" si="22"/>
        <v>0</v>
      </c>
      <c r="CD146" s="29">
        <f t="shared" si="22"/>
        <v>1.0669104756048167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1.1252391133115786E-2</v>
      </c>
      <c r="F147" s="28">
        <f t="shared" si="23"/>
        <v>1.024380249948781E-2</v>
      </c>
      <c r="G147" s="28">
        <f t="shared" si="23"/>
        <v>0</v>
      </c>
      <c r="H147" s="28">
        <f t="shared" si="23"/>
        <v>0</v>
      </c>
      <c r="I147" s="28">
        <f t="shared" si="23"/>
        <v>8.7738539153323098E-3</v>
      </c>
      <c r="J147" s="28">
        <f t="shared" si="23"/>
        <v>1.1669658886894074</v>
      </c>
      <c r="K147" s="28">
        <f t="shared" si="23"/>
        <v>4.8972196035700728E-3</v>
      </c>
      <c r="L147" s="28">
        <f t="shared" si="23"/>
        <v>5.0189465231247959E-3</v>
      </c>
      <c r="M147" s="28">
        <f t="shared" si="23"/>
        <v>0</v>
      </c>
      <c r="N147" s="28">
        <f t="shared" si="23"/>
        <v>0</v>
      </c>
      <c r="O147" s="28">
        <f t="shared" si="23"/>
        <v>0</v>
      </c>
      <c r="P147" s="28">
        <f t="shared" si="23"/>
        <v>0</v>
      </c>
      <c r="Q147" s="28">
        <f t="shared" si="23"/>
        <v>0</v>
      </c>
      <c r="R147" s="28">
        <f t="shared" si="23"/>
        <v>0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0</v>
      </c>
      <c r="W147" s="28">
        <f t="shared" si="23"/>
        <v>0</v>
      </c>
      <c r="X147" s="28">
        <f t="shared" si="23"/>
        <v>0</v>
      </c>
      <c r="Y147" s="28">
        <f t="shared" si="23"/>
        <v>0</v>
      </c>
      <c r="Z147" s="28">
        <f t="shared" si="23"/>
        <v>0</v>
      </c>
      <c r="AA147" s="28">
        <f t="shared" si="23"/>
        <v>0</v>
      </c>
      <c r="AB147" s="28">
        <f t="shared" si="23"/>
        <v>4.9933422103861516E-3</v>
      </c>
      <c r="AC147" s="28">
        <f t="shared" si="23"/>
        <v>1.0698307722233029E-2</v>
      </c>
      <c r="AD147" s="28">
        <f t="shared" si="23"/>
        <v>4.4814579676588119E-2</v>
      </c>
      <c r="AE147" s="28">
        <f t="shared" si="23"/>
        <v>0</v>
      </c>
      <c r="AF147" s="28">
        <f t="shared" si="23"/>
        <v>0</v>
      </c>
      <c r="AG147" s="28">
        <f t="shared" si="23"/>
        <v>7.1961428674230622E-3</v>
      </c>
      <c r="AH147" s="28">
        <f t="shared" si="23"/>
        <v>0</v>
      </c>
      <c r="AI147" s="28">
        <f t="shared" si="23"/>
        <v>4.9618557340445329E-3</v>
      </c>
      <c r="AJ147" s="28">
        <f t="shared" si="23"/>
        <v>0</v>
      </c>
      <c r="AK147" s="28">
        <f t="shared" si="23"/>
        <v>4.0703353956366003E-3</v>
      </c>
      <c r="AL147" s="28">
        <f t="shared" si="23"/>
        <v>5.1963573534951997E-3</v>
      </c>
      <c r="AM147" s="28">
        <f t="shared" si="23"/>
        <v>0</v>
      </c>
      <c r="AN147" s="28">
        <f t="shared" si="23"/>
        <v>0</v>
      </c>
      <c r="AO147" s="28">
        <f t="shared" si="23"/>
        <v>1.8547713994250207E-2</v>
      </c>
      <c r="AP147" s="28">
        <f t="shared" si="23"/>
        <v>7.6115086010047186E-3</v>
      </c>
      <c r="AQ147" s="28">
        <f t="shared" si="23"/>
        <v>78.218884120171666</v>
      </c>
      <c r="AR147" s="28">
        <f t="shared" si="23"/>
        <v>0</v>
      </c>
      <c r="AS147" s="28">
        <f t="shared" si="23"/>
        <v>1.6456992393212404E-2</v>
      </c>
      <c r="AT147" s="28">
        <f t="shared" si="23"/>
        <v>0</v>
      </c>
      <c r="AU147" s="28">
        <f t="shared" si="23"/>
        <v>0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0</v>
      </c>
      <c r="AZ147" s="28">
        <f t="shared" si="23"/>
        <v>0</v>
      </c>
      <c r="BA147" s="28">
        <f t="shared" si="23"/>
        <v>0</v>
      </c>
      <c r="BB147" s="28">
        <f t="shared" si="23"/>
        <v>6.2592323677424207E-3</v>
      </c>
      <c r="BC147" s="28">
        <f t="shared" si="23"/>
        <v>4.4826298094882326E-3</v>
      </c>
      <c r="BD147" s="28">
        <f t="shared" si="23"/>
        <v>0</v>
      </c>
      <c r="BE147" s="28">
        <f t="shared" si="23"/>
        <v>0</v>
      </c>
      <c r="BF147" s="28">
        <f t="shared" si="23"/>
        <v>0.52515669998305947</v>
      </c>
      <c r="BG147" s="28">
        <f t="shared" si="23"/>
        <v>9.2678405931417972E-3</v>
      </c>
      <c r="BH147" s="28">
        <f t="shared" si="23"/>
        <v>0</v>
      </c>
      <c r="BI147" s="28">
        <f t="shared" si="23"/>
        <v>7.0013302527480222E-3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7.1355941274060331E-3</v>
      </c>
      <c r="BO147" s="28">
        <f t="shared" si="23"/>
        <v>0.16158818097876268</v>
      </c>
      <c r="BP147" s="28">
        <f t="shared" si="22"/>
        <v>0</v>
      </c>
      <c r="BQ147" s="28">
        <f t="shared" si="22"/>
        <v>0</v>
      </c>
      <c r="BR147" s="28">
        <f t="shared" si="22"/>
        <v>0</v>
      </c>
      <c r="BS147" s="28">
        <f t="shared" si="22"/>
        <v>0.17925527580868575</v>
      </c>
      <c r="BT147" s="28">
        <f t="shared" si="22"/>
        <v>0</v>
      </c>
      <c r="BU147" s="28">
        <f t="shared" si="22"/>
        <v>1.6904265509663605E-2</v>
      </c>
      <c r="BV147" s="28">
        <f t="shared" si="22"/>
        <v>0</v>
      </c>
      <c r="BW147" s="28">
        <f t="shared" si="22"/>
        <v>0</v>
      </c>
      <c r="BX147" s="28">
        <f t="shared" si="22"/>
        <v>1.1337739934921372E-2</v>
      </c>
      <c r="BY147" s="28">
        <f t="shared" si="22"/>
        <v>0</v>
      </c>
      <c r="BZ147" s="28">
        <f t="shared" si="22"/>
        <v>0</v>
      </c>
      <c r="CA147" s="28">
        <f t="shared" si="22"/>
        <v>1.1912325285895807E-2</v>
      </c>
      <c r="CB147" s="28">
        <f t="shared" si="22"/>
        <v>1.6217311980539224E-2</v>
      </c>
      <c r="CC147" s="28">
        <f t="shared" si="22"/>
        <v>0</v>
      </c>
      <c r="CD147" s="29">
        <f t="shared" si="22"/>
        <v>0.11851686509403003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</v>
      </c>
      <c r="E148" s="28">
        <f t="shared" si="23"/>
        <v>0.14403060650388208</v>
      </c>
      <c r="F148" s="28">
        <f t="shared" si="23"/>
        <v>0.56170183705524823</v>
      </c>
      <c r="G148" s="28">
        <f t="shared" si="23"/>
        <v>2.4162371134020619E-2</v>
      </c>
      <c r="H148" s="28">
        <f t="shared" si="23"/>
        <v>9.472836640932128E-2</v>
      </c>
      <c r="I148" s="28">
        <f t="shared" si="23"/>
        <v>0.38604957227462167</v>
      </c>
      <c r="J148" s="28">
        <f t="shared" si="23"/>
        <v>0</v>
      </c>
      <c r="K148" s="28">
        <f t="shared" si="23"/>
        <v>0.49339487505968493</v>
      </c>
      <c r="L148" s="28">
        <f t="shared" si="23"/>
        <v>7.6338176616728148</v>
      </c>
      <c r="M148" s="28">
        <f t="shared" si="23"/>
        <v>0</v>
      </c>
      <c r="N148" s="28">
        <f t="shared" si="23"/>
        <v>0</v>
      </c>
      <c r="O148" s="28">
        <f t="shared" si="23"/>
        <v>9.1675424278335541E-2</v>
      </c>
      <c r="P148" s="28">
        <f t="shared" si="23"/>
        <v>0.16828516686457781</v>
      </c>
      <c r="Q148" s="28">
        <f t="shared" si="23"/>
        <v>0.13860013860013859</v>
      </c>
      <c r="R148" s="28">
        <f t="shared" si="23"/>
        <v>7.3839662447257384E-2</v>
      </c>
      <c r="S148" s="28">
        <f t="shared" si="23"/>
        <v>0</v>
      </c>
      <c r="T148" s="28">
        <f t="shared" si="23"/>
        <v>0.94156308044006287</v>
      </c>
      <c r="U148" s="28">
        <f t="shared" si="23"/>
        <v>1.7909378544564505E-2</v>
      </c>
      <c r="V148" s="28">
        <f t="shared" si="23"/>
        <v>0.12212336045423546</v>
      </c>
      <c r="W148" s="28">
        <f t="shared" si="23"/>
        <v>0</v>
      </c>
      <c r="X148" s="28">
        <f t="shared" si="23"/>
        <v>0.45770885673857176</v>
      </c>
      <c r="Y148" s="28">
        <f t="shared" si="23"/>
        <v>0</v>
      </c>
      <c r="Z148" s="28">
        <f t="shared" si="23"/>
        <v>0.26679841897233203</v>
      </c>
      <c r="AA148" s="28">
        <f t="shared" si="23"/>
        <v>6.4220753661618779E-2</v>
      </c>
      <c r="AB148" s="28">
        <f t="shared" si="23"/>
        <v>0.27130492676431422</v>
      </c>
      <c r="AC148" s="28">
        <f t="shared" si="23"/>
        <v>0.44641120404590545</v>
      </c>
      <c r="AD148" s="28">
        <f t="shared" si="23"/>
        <v>2.240728983829406E-2</v>
      </c>
      <c r="AE148" s="28">
        <f t="shared" si="23"/>
        <v>0.23817084788821849</v>
      </c>
      <c r="AF148" s="28">
        <f t="shared" si="23"/>
        <v>0</v>
      </c>
      <c r="AG148" s="28">
        <f t="shared" si="23"/>
        <v>6.3589915805128445</v>
      </c>
      <c r="AH148" s="28">
        <f t="shared" si="23"/>
        <v>0</v>
      </c>
      <c r="AI148" s="28">
        <f t="shared" si="23"/>
        <v>1.6833095577746076</v>
      </c>
      <c r="AJ148" s="28">
        <f t="shared" si="23"/>
        <v>5.1608463788061248E-2</v>
      </c>
      <c r="AK148" s="28">
        <f t="shared" si="23"/>
        <v>0.24150656680777161</v>
      </c>
      <c r="AL148" s="28">
        <f t="shared" si="23"/>
        <v>0.18706886472582718</v>
      </c>
      <c r="AM148" s="28">
        <f t="shared" si="23"/>
        <v>4.1067761806981518E-2</v>
      </c>
      <c r="AN148" s="28">
        <f t="shared" si="23"/>
        <v>0</v>
      </c>
      <c r="AO148" s="28">
        <f t="shared" si="23"/>
        <v>1.2473337661133266</v>
      </c>
      <c r="AP148" s="28">
        <f t="shared" si="23"/>
        <v>0.47571928756279497</v>
      </c>
      <c r="AQ148" s="28">
        <f t="shared" si="23"/>
        <v>0</v>
      </c>
      <c r="AR148" s="28">
        <f t="shared" si="23"/>
        <v>19.314009661835748</v>
      </c>
      <c r="AS148" s="28">
        <f t="shared" si="23"/>
        <v>0.22125511995318897</v>
      </c>
      <c r="AT148" s="28">
        <f t="shared" si="23"/>
        <v>1.4822303445057936</v>
      </c>
      <c r="AU148" s="28">
        <f t="shared" si="23"/>
        <v>4.6398741275128472</v>
      </c>
      <c r="AV148" s="28">
        <f t="shared" si="23"/>
        <v>2.3798191337458353E-2</v>
      </c>
      <c r="AW148" s="28">
        <f t="shared" si="23"/>
        <v>0.41625588782999234</v>
      </c>
      <c r="AX148" s="28">
        <f t="shared" si="23"/>
        <v>0</v>
      </c>
      <c r="AY148" s="28">
        <f t="shared" si="23"/>
        <v>0.36652947872752972</v>
      </c>
      <c r="AZ148" s="28">
        <f t="shared" si="23"/>
        <v>4.9168612960574478</v>
      </c>
      <c r="BA148" s="28">
        <f t="shared" si="23"/>
        <v>1.697477836574806</v>
      </c>
      <c r="BB148" s="28">
        <f t="shared" si="23"/>
        <v>1.8877844821111138</v>
      </c>
      <c r="BC148" s="28">
        <f t="shared" si="23"/>
        <v>0.10310048561822935</v>
      </c>
      <c r="BD148" s="28">
        <f t="shared" si="23"/>
        <v>0.30683030949839912</v>
      </c>
      <c r="BE148" s="28">
        <f t="shared" si="23"/>
        <v>0</v>
      </c>
      <c r="BF148" s="28">
        <f t="shared" si="23"/>
        <v>0.10164323225478569</v>
      </c>
      <c r="BG148" s="28">
        <f t="shared" si="23"/>
        <v>0.3707136237256719</v>
      </c>
      <c r="BH148" s="28">
        <f t="shared" si="23"/>
        <v>0.12437810945273632</v>
      </c>
      <c r="BI148" s="28">
        <f t="shared" si="23"/>
        <v>0.87341594903031572</v>
      </c>
      <c r="BJ148" s="28">
        <f t="shared" si="23"/>
        <v>0</v>
      </c>
      <c r="BK148" s="28">
        <f t="shared" si="23"/>
        <v>0</v>
      </c>
      <c r="BL148" s="28">
        <f t="shared" si="23"/>
        <v>4.9705906718581723E-2</v>
      </c>
      <c r="BM148" s="28">
        <f t="shared" si="23"/>
        <v>0</v>
      </c>
      <c r="BN148" s="28">
        <f t="shared" si="23"/>
        <v>0.49949158891842238</v>
      </c>
      <c r="BO148" s="28">
        <f t="shared" ref="BO148:CD151" si="24">BO48/BO$89*100</f>
        <v>6.9252077562326875E-2</v>
      </c>
      <c r="BP148" s="28">
        <f t="shared" si="24"/>
        <v>0.40960045990227079</v>
      </c>
      <c r="BQ148" s="28">
        <f t="shared" si="24"/>
        <v>7.3063809059912319E-2</v>
      </c>
      <c r="BR148" s="28">
        <f t="shared" si="24"/>
        <v>0</v>
      </c>
      <c r="BS148" s="28">
        <f t="shared" si="24"/>
        <v>0</v>
      </c>
      <c r="BT148" s="28">
        <f t="shared" si="24"/>
        <v>4.5164204142202728E-2</v>
      </c>
      <c r="BU148" s="28">
        <f t="shared" si="24"/>
        <v>1.6904265509663605E-2</v>
      </c>
      <c r="BV148" s="28">
        <f t="shared" si="24"/>
        <v>0</v>
      </c>
      <c r="BW148" s="28">
        <f t="shared" si="24"/>
        <v>0.3202971496245256</v>
      </c>
      <c r="BX148" s="28">
        <f t="shared" si="24"/>
        <v>0.73128422580242847</v>
      </c>
      <c r="BY148" s="28">
        <f t="shared" si="24"/>
        <v>3.157063930544593E-2</v>
      </c>
      <c r="BZ148" s="28">
        <f t="shared" si="24"/>
        <v>3.9131279460935184</v>
      </c>
      <c r="CA148" s="28">
        <f t="shared" si="24"/>
        <v>0.92121982210927567</v>
      </c>
      <c r="CB148" s="28">
        <f t="shared" si="24"/>
        <v>0.12027839718899926</v>
      </c>
      <c r="CC148" s="28">
        <f t="shared" si="24"/>
        <v>0</v>
      </c>
      <c r="CD148" s="29">
        <f t="shared" si="24"/>
        <v>1.3731252383641348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0</v>
      </c>
      <c r="E149" s="28">
        <f t="shared" si="25"/>
        <v>1.800382581298526E-2</v>
      </c>
      <c r="F149" s="28">
        <f t="shared" si="25"/>
        <v>0.80243119579321187</v>
      </c>
      <c r="G149" s="28">
        <f t="shared" si="25"/>
        <v>0.30605670103092786</v>
      </c>
      <c r="H149" s="28">
        <f t="shared" si="25"/>
        <v>0.18945673281864256</v>
      </c>
      <c r="I149" s="28">
        <f t="shared" si="25"/>
        <v>0.24566790962930468</v>
      </c>
      <c r="J149" s="28">
        <f t="shared" si="25"/>
        <v>7.1813285457809697E-2</v>
      </c>
      <c r="K149" s="28">
        <f t="shared" si="25"/>
        <v>0.96230365210151947</v>
      </c>
      <c r="L149" s="28">
        <f t="shared" si="25"/>
        <v>0.10414314035483953</v>
      </c>
      <c r="M149" s="28">
        <f t="shared" si="25"/>
        <v>0</v>
      </c>
      <c r="N149" s="28">
        <f t="shared" si="25"/>
        <v>3.3656435110393103E-2</v>
      </c>
      <c r="O149" s="28">
        <f t="shared" si="25"/>
        <v>1.2119043892404358</v>
      </c>
      <c r="P149" s="28">
        <f t="shared" si="25"/>
        <v>1.0789191866945442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0.43577653950564366</v>
      </c>
      <c r="U149" s="28">
        <f t="shared" si="25"/>
        <v>4.1788549937317176E-2</v>
      </c>
      <c r="V149" s="28">
        <f t="shared" si="25"/>
        <v>0.61854689061236146</v>
      </c>
      <c r="W149" s="28">
        <f t="shared" si="25"/>
        <v>0</v>
      </c>
      <c r="X149" s="28">
        <f t="shared" si="25"/>
        <v>0.26711715614080683</v>
      </c>
      <c r="Y149" s="28">
        <f t="shared" si="25"/>
        <v>0</v>
      </c>
      <c r="Z149" s="28">
        <f t="shared" si="25"/>
        <v>6.9169960474308304E-2</v>
      </c>
      <c r="AA149" s="28">
        <f t="shared" si="25"/>
        <v>2.4859646578691139E-2</v>
      </c>
      <c r="AB149" s="28">
        <f t="shared" si="25"/>
        <v>0.99533954727030627</v>
      </c>
      <c r="AC149" s="28">
        <f t="shared" si="25"/>
        <v>2.9177202878817348E-2</v>
      </c>
      <c r="AD149" s="28">
        <f t="shared" si="25"/>
        <v>0</v>
      </c>
      <c r="AE149" s="28">
        <f t="shared" si="25"/>
        <v>0</v>
      </c>
      <c r="AF149" s="28">
        <f t="shared" si="25"/>
        <v>0</v>
      </c>
      <c r="AG149" s="28">
        <f t="shared" si="25"/>
        <v>7.196142867423061E-2</v>
      </c>
      <c r="AH149" s="28">
        <f t="shared" si="25"/>
        <v>0</v>
      </c>
      <c r="AI149" s="28">
        <f t="shared" si="25"/>
        <v>0.11288221794951313</v>
      </c>
      <c r="AJ149" s="28">
        <f t="shared" si="25"/>
        <v>0</v>
      </c>
      <c r="AK149" s="28">
        <f t="shared" si="25"/>
        <v>0.47894279821990665</v>
      </c>
      <c r="AL149" s="28">
        <f t="shared" si="25"/>
        <v>6.1355989451394572</v>
      </c>
      <c r="AM149" s="28">
        <f t="shared" si="25"/>
        <v>3.4223134839151265E-2</v>
      </c>
      <c r="AN149" s="28">
        <f t="shared" si="25"/>
        <v>0.17755681818181818</v>
      </c>
      <c r="AO149" s="28">
        <f t="shared" si="25"/>
        <v>5.5643141982750624E-2</v>
      </c>
      <c r="AP149" s="28">
        <f t="shared" si="25"/>
        <v>4.0607398386360174</v>
      </c>
      <c r="AQ149" s="28">
        <f t="shared" si="25"/>
        <v>8.0472103004291848E-2</v>
      </c>
      <c r="AR149" s="28">
        <f t="shared" si="25"/>
        <v>0.1570048309178744</v>
      </c>
      <c r="AS149" s="28">
        <f t="shared" si="25"/>
        <v>26.444558221181978</v>
      </c>
      <c r="AT149" s="28">
        <f t="shared" si="25"/>
        <v>0.2737382378100941</v>
      </c>
      <c r="AU149" s="28">
        <f t="shared" si="25"/>
        <v>9.3734830858845389E-2</v>
      </c>
      <c r="AV149" s="28">
        <f t="shared" si="25"/>
        <v>0</v>
      </c>
      <c r="AW149" s="28">
        <f t="shared" si="25"/>
        <v>8.2155767334866903E-2</v>
      </c>
      <c r="AX149" s="28">
        <f t="shared" si="25"/>
        <v>7.5018754688672168E-2</v>
      </c>
      <c r="AY149" s="28">
        <f t="shared" si="25"/>
        <v>1.2109233290383916</v>
      </c>
      <c r="AZ149" s="28">
        <f t="shared" si="25"/>
        <v>0.1725520270505804</v>
      </c>
      <c r="BA149" s="28">
        <f t="shared" si="25"/>
        <v>0</v>
      </c>
      <c r="BB149" s="28">
        <f t="shared" si="25"/>
        <v>0.21531759345033924</v>
      </c>
      <c r="BC149" s="28">
        <f t="shared" si="25"/>
        <v>0.36309301456854692</v>
      </c>
      <c r="BD149" s="28">
        <f t="shared" si="25"/>
        <v>9.338313767342582E-2</v>
      </c>
      <c r="BE149" s="28">
        <f t="shared" si="25"/>
        <v>0</v>
      </c>
      <c r="BF149" s="28">
        <f t="shared" si="25"/>
        <v>1.8295781805861426</v>
      </c>
      <c r="BG149" s="28">
        <f t="shared" si="25"/>
        <v>1.869014519616929</v>
      </c>
      <c r="BH149" s="28">
        <f t="shared" si="25"/>
        <v>0.14510779436152568</v>
      </c>
      <c r="BI149" s="28">
        <f t="shared" si="25"/>
        <v>0.22229223552474972</v>
      </c>
      <c r="BJ149" s="28">
        <f t="shared" si="25"/>
        <v>0</v>
      </c>
      <c r="BK149" s="28">
        <f t="shared" si="25"/>
        <v>0</v>
      </c>
      <c r="BL149" s="28">
        <f t="shared" si="25"/>
        <v>0.13254908458288459</v>
      </c>
      <c r="BM149" s="28">
        <f t="shared" si="25"/>
        <v>0</v>
      </c>
      <c r="BN149" s="28">
        <f t="shared" si="25"/>
        <v>0.31931783720141999</v>
      </c>
      <c r="BO149" s="28">
        <f t="shared" si="25"/>
        <v>0</v>
      </c>
      <c r="BP149" s="28">
        <f t="shared" si="24"/>
        <v>2.8743891922966367E-2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0</v>
      </c>
      <c r="BV149" s="28">
        <f t="shared" si="24"/>
        <v>0</v>
      </c>
      <c r="BW149" s="28">
        <f t="shared" si="24"/>
        <v>3.6416978440502783</v>
      </c>
      <c r="BX149" s="28">
        <f t="shared" si="24"/>
        <v>0.42516524755955148</v>
      </c>
      <c r="BY149" s="28">
        <f t="shared" si="24"/>
        <v>2.3677979479084451E-2</v>
      </c>
      <c r="BZ149" s="28">
        <f t="shared" si="24"/>
        <v>0.1022505342590415</v>
      </c>
      <c r="CA149" s="28">
        <f t="shared" si="24"/>
        <v>0.52017153748411693</v>
      </c>
      <c r="CB149" s="28">
        <f t="shared" si="24"/>
        <v>12.035948374890197</v>
      </c>
      <c r="CC149" s="28">
        <f t="shared" si="24"/>
        <v>0</v>
      </c>
      <c r="CD149" s="29">
        <f t="shared" si="24"/>
        <v>1.558679706601467</v>
      </c>
    </row>
    <row r="150" spans="1:82" x14ac:dyDescent="0.2">
      <c r="A150" s="50">
        <v>145</v>
      </c>
      <c r="B150" s="19" t="s">
        <v>66</v>
      </c>
      <c r="C150" s="27">
        <f t="shared" si="19"/>
        <v>0.34194528875379937</v>
      </c>
      <c r="D150" s="28">
        <f t="shared" si="25"/>
        <v>0.57692307692307698</v>
      </c>
      <c r="E150" s="28">
        <f t="shared" si="25"/>
        <v>2.2774839653426353</v>
      </c>
      <c r="F150" s="28">
        <f t="shared" si="25"/>
        <v>20.598579526053403</v>
      </c>
      <c r="G150" s="28">
        <f t="shared" si="25"/>
        <v>1.5383376288659796</v>
      </c>
      <c r="H150" s="28">
        <f t="shared" si="25"/>
        <v>1.8708852365840953</v>
      </c>
      <c r="I150" s="28">
        <f t="shared" si="25"/>
        <v>23.80565913577539</v>
      </c>
      <c r="J150" s="28">
        <f t="shared" si="25"/>
        <v>0.37701974865350085</v>
      </c>
      <c r="K150" s="28">
        <f t="shared" si="25"/>
        <v>28.297359174328772</v>
      </c>
      <c r="L150" s="28">
        <f t="shared" si="25"/>
        <v>18.489798991191751</v>
      </c>
      <c r="M150" s="28">
        <f t="shared" si="25"/>
        <v>0.3237555645487657</v>
      </c>
      <c r="N150" s="28">
        <f t="shared" si="25"/>
        <v>0.31637049003769518</v>
      </c>
      <c r="O150" s="28">
        <f t="shared" si="25"/>
        <v>4.9191691076180044</v>
      </c>
      <c r="P150" s="28">
        <f t="shared" si="25"/>
        <v>7.3120269256266983</v>
      </c>
      <c r="Q150" s="28">
        <f t="shared" si="25"/>
        <v>0.64680064680064675</v>
      </c>
      <c r="R150" s="28">
        <f t="shared" si="25"/>
        <v>0.50632911392405067</v>
      </c>
      <c r="S150" s="28">
        <f t="shared" si="25"/>
        <v>0.25323579065841306</v>
      </c>
      <c r="T150" s="28">
        <f t="shared" si="25"/>
        <v>27.301043006143733</v>
      </c>
      <c r="U150" s="28">
        <f t="shared" si="25"/>
        <v>0.24476150677571487</v>
      </c>
      <c r="V150" s="28">
        <f t="shared" si="25"/>
        <v>5.8190988247609079</v>
      </c>
      <c r="W150" s="28">
        <f t="shared" si="25"/>
        <v>7.3746312684365781E-2</v>
      </c>
      <c r="X150" s="28">
        <f t="shared" si="25"/>
        <v>24.860665915850877</v>
      </c>
      <c r="Y150" s="28">
        <f t="shared" si="25"/>
        <v>0.19972537760579201</v>
      </c>
      <c r="Z150" s="28">
        <f t="shared" si="25"/>
        <v>2.3122529644268774</v>
      </c>
      <c r="AA150" s="28">
        <f t="shared" si="25"/>
        <v>0.8721592674690809</v>
      </c>
      <c r="AB150" s="28">
        <f t="shared" si="25"/>
        <v>9.1711051930758991</v>
      </c>
      <c r="AC150" s="28">
        <f t="shared" si="25"/>
        <v>4.819101342151332</v>
      </c>
      <c r="AD150" s="28">
        <f t="shared" si="25"/>
        <v>0.29502931620420508</v>
      </c>
      <c r="AE150" s="28">
        <f t="shared" si="25"/>
        <v>3.651953000952683</v>
      </c>
      <c r="AF150" s="28">
        <f t="shared" si="25"/>
        <v>0.30823425803610743</v>
      </c>
      <c r="AG150" s="28">
        <f t="shared" si="25"/>
        <v>26.335484180479263</v>
      </c>
      <c r="AH150" s="28">
        <f t="shared" si="25"/>
        <v>0.14426811674619908</v>
      </c>
      <c r="AI150" s="28">
        <f t="shared" si="25"/>
        <v>14.080506109284874</v>
      </c>
      <c r="AJ150" s="28">
        <f t="shared" si="25"/>
        <v>0.25804231894030621</v>
      </c>
      <c r="AK150" s="28">
        <f t="shared" si="25"/>
        <v>15.031748616085967</v>
      </c>
      <c r="AL150" s="28">
        <f t="shared" si="25"/>
        <v>9.7184873403743968</v>
      </c>
      <c r="AM150" s="28">
        <f t="shared" si="25"/>
        <v>0.56468172484599588</v>
      </c>
      <c r="AN150" s="28">
        <f t="shared" si="25"/>
        <v>0.60369318181818177</v>
      </c>
      <c r="AO150" s="28">
        <f t="shared" si="25"/>
        <v>12.876750440508209</v>
      </c>
      <c r="AP150" s="28">
        <f t="shared" si="25"/>
        <v>18.933627644999241</v>
      </c>
      <c r="AQ150" s="28">
        <f t="shared" si="25"/>
        <v>0.69742489270386265</v>
      </c>
      <c r="AR150" s="28">
        <f t="shared" si="25"/>
        <v>33.751207729468597</v>
      </c>
      <c r="AS150" s="28">
        <f t="shared" si="25"/>
        <v>12.425029256875366</v>
      </c>
      <c r="AT150" s="28">
        <f t="shared" si="25"/>
        <v>62.504082743603703</v>
      </c>
      <c r="AU150" s="28">
        <f t="shared" si="25"/>
        <v>16.303165224377754</v>
      </c>
      <c r="AV150" s="28">
        <f t="shared" si="25"/>
        <v>5.7115659209900041E-2</v>
      </c>
      <c r="AW150" s="28">
        <f t="shared" si="25"/>
        <v>7.0873041954211846</v>
      </c>
      <c r="AX150" s="28">
        <f t="shared" si="25"/>
        <v>0.2625656414103526</v>
      </c>
      <c r="AY150" s="28">
        <f t="shared" si="25"/>
        <v>18.215139043520683</v>
      </c>
      <c r="AZ150" s="28">
        <f t="shared" si="25"/>
        <v>30.968731481158713</v>
      </c>
      <c r="BA150" s="28">
        <f t="shared" si="25"/>
        <v>9.0509243350972444</v>
      </c>
      <c r="BB150" s="28">
        <f t="shared" si="25"/>
        <v>33.648381362509703</v>
      </c>
      <c r="BC150" s="28">
        <f t="shared" si="25"/>
        <v>3.9267837131116923</v>
      </c>
      <c r="BD150" s="28">
        <f t="shared" si="25"/>
        <v>4.7358591248665958</v>
      </c>
      <c r="BE150" s="28">
        <f t="shared" si="25"/>
        <v>0.14369693011103854</v>
      </c>
      <c r="BF150" s="28">
        <f t="shared" si="25"/>
        <v>2.8290699644248689</v>
      </c>
      <c r="BG150" s="28">
        <f t="shared" si="25"/>
        <v>14.022242817423541</v>
      </c>
      <c r="BH150" s="28">
        <f t="shared" si="25"/>
        <v>0.31094527363184082</v>
      </c>
      <c r="BI150" s="28">
        <f t="shared" si="25"/>
        <v>36.94076874606175</v>
      </c>
      <c r="BJ150" s="28">
        <f t="shared" si="25"/>
        <v>1.0285714285714285</v>
      </c>
      <c r="BK150" s="28">
        <f t="shared" si="25"/>
        <v>4.8216007714561231</v>
      </c>
      <c r="BL150" s="28">
        <f t="shared" si="25"/>
        <v>1.035539723303786</v>
      </c>
      <c r="BM150" s="28">
        <f t="shared" si="25"/>
        <v>0.12569832402234637</v>
      </c>
      <c r="BN150" s="28">
        <f t="shared" si="25"/>
        <v>33.961860249389012</v>
      </c>
      <c r="BO150" s="28">
        <f t="shared" si="25"/>
        <v>1.3388734995383196</v>
      </c>
      <c r="BP150" s="28">
        <f t="shared" si="24"/>
        <v>4.5559068697901699</v>
      </c>
      <c r="BQ150" s="28">
        <f t="shared" si="24"/>
        <v>0.1095957135898685</v>
      </c>
      <c r="BR150" s="28">
        <f t="shared" si="24"/>
        <v>0.18165304268846502</v>
      </c>
      <c r="BS150" s="28">
        <f t="shared" si="24"/>
        <v>0.36665851869958443</v>
      </c>
      <c r="BT150" s="28">
        <f t="shared" si="24"/>
        <v>0.2709852248532163</v>
      </c>
      <c r="BU150" s="28">
        <f t="shared" si="24"/>
        <v>0.36062433087282353</v>
      </c>
      <c r="BV150" s="28">
        <f t="shared" si="24"/>
        <v>0</v>
      </c>
      <c r="BW150" s="28">
        <f t="shared" si="24"/>
        <v>19.682125265792802</v>
      </c>
      <c r="BX150" s="28">
        <f t="shared" si="24"/>
        <v>13.0349996031791</v>
      </c>
      <c r="BY150" s="28">
        <f t="shared" si="24"/>
        <v>0.22888713496448304</v>
      </c>
      <c r="BZ150" s="28">
        <f t="shared" si="24"/>
        <v>21.366271638769312</v>
      </c>
      <c r="CA150" s="28">
        <f t="shared" si="24"/>
        <v>40.009529860228717</v>
      </c>
      <c r="CB150" s="28">
        <f t="shared" si="24"/>
        <v>6.3531319683762408</v>
      </c>
      <c r="CC150" s="28">
        <f t="shared" si="24"/>
        <v>0.19164430816404754</v>
      </c>
      <c r="CD150" s="29">
        <f t="shared" si="24"/>
        <v>16.032741254068821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</v>
      </c>
      <c r="E151" s="28">
        <f t="shared" si="25"/>
        <v>0.38483177675255992</v>
      </c>
      <c r="F151" s="28">
        <f t="shared" si="25"/>
        <v>0.17073004165813016</v>
      </c>
      <c r="G151" s="28">
        <f t="shared" si="25"/>
        <v>7.2487113402061862E-2</v>
      </c>
      <c r="H151" s="28">
        <f t="shared" si="25"/>
        <v>6.630985648652489E-2</v>
      </c>
      <c r="I151" s="28">
        <f t="shared" si="25"/>
        <v>7.0190831322658478E-2</v>
      </c>
      <c r="J151" s="28">
        <f t="shared" si="25"/>
        <v>0</v>
      </c>
      <c r="K151" s="28">
        <f t="shared" si="25"/>
        <v>7.8355513657121165E-2</v>
      </c>
      <c r="L151" s="28">
        <f t="shared" si="25"/>
        <v>3.449270998017516</v>
      </c>
      <c r="M151" s="28">
        <f t="shared" si="25"/>
        <v>0</v>
      </c>
      <c r="N151" s="28">
        <f t="shared" si="25"/>
        <v>0</v>
      </c>
      <c r="O151" s="28">
        <f t="shared" si="25"/>
        <v>4.0247747244147307E-2</v>
      </c>
      <c r="P151" s="28">
        <f t="shared" si="25"/>
        <v>7.4307736018125264E-2</v>
      </c>
      <c r="Q151" s="28">
        <f t="shared" si="25"/>
        <v>6.9300069300069295E-2</v>
      </c>
      <c r="R151" s="28">
        <f t="shared" si="25"/>
        <v>6.3291139240506333E-2</v>
      </c>
      <c r="S151" s="28">
        <f t="shared" si="25"/>
        <v>5.6274620146314014E-2</v>
      </c>
      <c r="T151" s="28">
        <f t="shared" si="25"/>
        <v>0.21003000428632662</v>
      </c>
      <c r="U151" s="28">
        <f t="shared" si="25"/>
        <v>4.7758342785505344E-2</v>
      </c>
      <c r="V151" s="28">
        <f t="shared" si="25"/>
        <v>5.3924600720052021E-2</v>
      </c>
      <c r="W151" s="28">
        <f t="shared" si="25"/>
        <v>0</v>
      </c>
      <c r="X151" s="28">
        <f t="shared" si="25"/>
        <v>8.085708510208206E-2</v>
      </c>
      <c r="Y151" s="28">
        <f t="shared" si="25"/>
        <v>0</v>
      </c>
      <c r="Z151" s="28">
        <f t="shared" si="25"/>
        <v>0.31620553359683795</v>
      </c>
      <c r="AA151" s="28">
        <f t="shared" si="25"/>
        <v>5.1790930372273204E-2</v>
      </c>
      <c r="AB151" s="28">
        <f t="shared" si="25"/>
        <v>0.11984021304926765</v>
      </c>
      <c r="AC151" s="28">
        <f t="shared" si="25"/>
        <v>0.30733320365687611</v>
      </c>
      <c r="AD151" s="28">
        <f t="shared" si="25"/>
        <v>0</v>
      </c>
      <c r="AE151" s="28">
        <f t="shared" si="25"/>
        <v>0.44458558272467452</v>
      </c>
      <c r="AF151" s="28">
        <f t="shared" si="25"/>
        <v>0</v>
      </c>
      <c r="AG151" s="28">
        <f t="shared" si="25"/>
        <v>1.1034085730048695</v>
      </c>
      <c r="AH151" s="28">
        <f t="shared" si="25"/>
        <v>3.3292642326045944E-2</v>
      </c>
      <c r="AI151" s="28">
        <f t="shared" si="25"/>
        <v>1.1623147056999317</v>
      </c>
      <c r="AJ151" s="28">
        <f t="shared" si="25"/>
        <v>0</v>
      </c>
      <c r="AK151" s="28">
        <f t="shared" si="25"/>
        <v>7.7336372517095409E-2</v>
      </c>
      <c r="AL151" s="28">
        <f t="shared" si="25"/>
        <v>8.5739896332670804E-2</v>
      </c>
      <c r="AM151" s="28">
        <f t="shared" si="25"/>
        <v>1.3689253935660506E-2</v>
      </c>
      <c r="AN151" s="28">
        <f t="shared" si="25"/>
        <v>0.14204545454545456</v>
      </c>
      <c r="AO151" s="28">
        <f t="shared" si="25"/>
        <v>1.9799684688862098</v>
      </c>
      <c r="AP151" s="28">
        <f t="shared" si="25"/>
        <v>0.11988126046582433</v>
      </c>
      <c r="AQ151" s="28">
        <f t="shared" si="25"/>
        <v>0</v>
      </c>
      <c r="AR151" s="28">
        <f t="shared" si="25"/>
        <v>0.98309178743961356</v>
      </c>
      <c r="AS151" s="28">
        <f t="shared" si="25"/>
        <v>5.4856641310708013E-2</v>
      </c>
      <c r="AT151" s="28">
        <f t="shared" si="25"/>
        <v>0.17886305311455011</v>
      </c>
      <c r="AU151" s="28">
        <f t="shared" si="25"/>
        <v>21.895452186867082</v>
      </c>
      <c r="AV151" s="28">
        <f t="shared" si="25"/>
        <v>0</v>
      </c>
      <c r="AW151" s="28">
        <f t="shared" si="25"/>
        <v>0.29576076240552085</v>
      </c>
      <c r="AX151" s="28">
        <f t="shared" si="25"/>
        <v>2.8132033008252059E-2</v>
      </c>
      <c r="AY151" s="28">
        <f t="shared" si="25"/>
        <v>7.380627728643091E-2</v>
      </c>
      <c r="AZ151" s="28">
        <f t="shared" si="25"/>
        <v>0.85578833618015127</v>
      </c>
      <c r="BA151" s="28">
        <f t="shared" si="25"/>
        <v>8.8722424575630541</v>
      </c>
      <c r="BB151" s="28">
        <f t="shared" si="25"/>
        <v>0.47444981347487547</v>
      </c>
      <c r="BC151" s="28">
        <f t="shared" si="25"/>
        <v>3.1378408666417633E-2</v>
      </c>
      <c r="BD151" s="28">
        <f t="shared" si="25"/>
        <v>0.14674493062966915</v>
      </c>
      <c r="BE151" s="28">
        <f t="shared" si="25"/>
        <v>0</v>
      </c>
      <c r="BF151" s="28">
        <f t="shared" si="25"/>
        <v>8.4702693545654753E-2</v>
      </c>
      <c r="BG151" s="28">
        <f t="shared" si="25"/>
        <v>0.17608897126969417</v>
      </c>
      <c r="BH151" s="28">
        <f t="shared" si="25"/>
        <v>0</v>
      </c>
      <c r="BI151" s="28">
        <f t="shared" si="25"/>
        <v>0.20653924245606667</v>
      </c>
      <c r="BJ151" s="28">
        <f t="shared" si="25"/>
        <v>0.26666666666666666</v>
      </c>
      <c r="BK151" s="28">
        <f t="shared" si="25"/>
        <v>0</v>
      </c>
      <c r="BL151" s="28">
        <f t="shared" si="25"/>
        <v>0</v>
      </c>
      <c r="BM151" s="28">
        <f t="shared" si="25"/>
        <v>0</v>
      </c>
      <c r="BN151" s="28">
        <f t="shared" si="25"/>
        <v>7.4923738337763349E-2</v>
      </c>
      <c r="BO151" s="28">
        <f t="shared" si="25"/>
        <v>0</v>
      </c>
      <c r="BP151" s="28">
        <f t="shared" si="24"/>
        <v>0.19402127048002299</v>
      </c>
      <c r="BQ151" s="28">
        <f t="shared" si="24"/>
        <v>4.8709206039941548E-2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5.6523026404328054E-2</v>
      </c>
      <c r="BX151" s="28">
        <f t="shared" si="24"/>
        <v>0.38208183580685023</v>
      </c>
      <c r="BY151" s="28">
        <f t="shared" si="24"/>
        <v>4.7355958958168902E-2</v>
      </c>
      <c r="BZ151" s="28">
        <f t="shared" si="24"/>
        <v>1.9458276669495598</v>
      </c>
      <c r="CA151" s="28">
        <f t="shared" si="24"/>
        <v>0.10721092757306228</v>
      </c>
      <c r="CB151" s="28">
        <f t="shared" si="24"/>
        <v>4.1894722616393001E-2</v>
      </c>
      <c r="CC151" s="28">
        <f t="shared" si="24"/>
        <v>0</v>
      </c>
      <c r="CD151" s="29">
        <f t="shared" si="24"/>
        <v>0.90936841265007695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6.4102564102564097E-2</v>
      </c>
      <c r="E152" s="28">
        <f t="shared" si="25"/>
        <v>1.800382581298526E-2</v>
      </c>
      <c r="F152" s="28">
        <f t="shared" si="25"/>
        <v>0</v>
      </c>
      <c r="G152" s="28">
        <f t="shared" si="25"/>
        <v>0</v>
      </c>
      <c r="H152" s="28">
        <f t="shared" si="25"/>
        <v>0</v>
      </c>
      <c r="I152" s="28">
        <f t="shared" si="25"/>
        <v>0</v>
      </c>
      <c r="J152" s="28">
        <f t="shared" si="25"/>
        <v>0</v>
      </c>
      <c r="K152" s="28">
        <f t="shared" si="25"/>
        <v>3.6729147026775548E-3</v>
      </c>
      <c r="L152" s="28">
        <f t="shared" si="25"/>
        <v>1.0037893046249592E-2</v>
      </c>
      <c r="M152" s="28">
        <f t="shared" si="25"/>
        <v>0.12140833670578711</v>
      </c>
      <c r="N152" s="28">
        <f t="shared" si="25"/>
        <v>0</v>
      </c>
      <c r="O152" s="28">
        <f t="shared" si="25"/>
        <v>0</v>
      </c>
      <c r="P152" s="28">
        <f t="shared" si="25"/>
        <v>0</v>
      </c>
      <c r="Q152" s="28">
        <f t="shared" si="25"/>
        <v>0</v>
      </c>
      <c r="R152" s="28">
        <f t="shared" si="25"/>
        <v>0</v>
      </c>
      <c r="S152" s="28">
        <f t="shared" si="25"/>
        <v>0</v>
      </c>
      <c r="T152" s="28">
        <f t="shared" si="25"/>
        <v>5.7151021574510649E-3</v>
      </c>
      <c r="U152" s="28">
        <f t="shared" si="25"/>
        <v>0</v>
      </c>
      <c r="V152" s="28">
        <f t="shared" si="25"/>
        <v>0</v>
      </c>
      <c r="W152" s="28">
        <f t="shared" si="25"/>
        <v>0</v>
      </c>
      <c r="X152" s="28">
        <f t="shared" si="25"/>
        <v>0</v>
      </c>
      <c r="Y152" s="28">
        <f t="shared" si="25"/>
        <v>8.7379852702534025E-2</v>
      </c>
      <c r="Z152" s="28">
        <f t="shared" si="25"/>
        <v>0</v>
      </c>
      <c r="AA152" s="28">
        <f t="shared" si="25"/>
        <v>2.4859646578691139E-2</v>
      </c>
      <c r="AB152" s="28">
        <f t="shared" si="25"/>
        <v>9.9866844207723033E-3</v>
      </c>
      <c r="AC152" s="28">
        <f t="shared" si="25"/>
        <v>0</v>
      </c>
      <c r="AD152" s="28">
        <f t="shared" si="25"/>
        <v>0</v>
      </c>
      <c r="AE152" s="28">
        <f t="shared" si="25"/>
        <v>0</v>
      </c>
      <c r="AF152" s="28">
        <f t="shared" si="25"/>
        <v>0.13210039630118892</v>
      </c>
      <c r="AG152" s="28">
        <f t="shared" si="25"/>
        <v>9.5948571565640812E-3</v>
      </c>
      <c r="AH152" s="28">
        <f t="shared" si="25"/>
        <v>0</v>
      </c>
      <c r="AI152" s="28">
        <f t="shared" si="25"/>
        <v>1.1164175401600199E-2</v>
      </c>
      <c r="AJ152" s="28">
        <f t="shared" si="25"/>
        <v>0</v>
      </c>
      <c r="AK152" s="28">
        <f t="shared" si="25"/>
        <v>0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1.3910785495687656E-2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0</v>
      </c>
      <c r="AT152" s="28">
        <f t="shared" si="25"/>
        <v>7.7766544832413098E-3</v>
      </c>
      <c r="AU152" s="28">
        <f t="shared" si="25"/>
        <v>0</v>
      </c>
      <c r="AV152" s="28">
        <f t="shared" si="25"/>
        <v>94.021894336030471</v>
      </c>
      <c r="AW152" s="28">
        <f t="shared" si="25"/>
        <v>0</v>
      </c>
      <c r="AX152" s="28">
        <f t="shared" si="25"/>
        <v>0</v>
      </c>
      <c r="AY152" s="28">
        <f t="shared" si="25"/>
        <v>0</v>
      </c>
      <c r="AZ152" s="28">
        <f t="shared" si="25"/>
        <v>0</v>
      </c>
      <c r="BA152" s="28">
        <f t="shared" si="25"/>
        <v>0</v>
      </c>
      <c r="BB152" s="28">
        <f t="shared" si="25"/>
        <v>3.7555394206454521E-3</v>
      </c>
      <c r="BC152" s="28">
        <f t="shared" si="25"/>
        <v>7.4710496824803877E-3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0</v>
      </c>
      <c r="BH152" s="28">
        <f t="shared" si="25"/>
        <v>8.2918739635157543E-2</v>
      </c>
      <c r="BI152" s="28">
        <f t="shared" si="25"/>
        <v>1.0501995379122032E-2</v>
      </c>
      <c r="BJ152" s="28">
        <f t="shared" si="25"/>
        <v>0.1142857142857143</v>
      </c>
      <c r="BK152" s="28">
        <f t="shared" si="25"/>
        <v>0</v>
      </c>
      <c r="BL152" s="28">
        <f t="shared" si="25"/>
        <v>0</v>
      </c>
      <c r="BM152" s="28">
        <f t="shared" si="25"/>
        <v>8.3798882681564241E-2</v>
      </c>
      <c r="BN152" s="28">
        <f t="shared" si="25"/>
        <v>1.4271188254812066E-2</v>
      </c>
      <c r="BO152" s="28">
        <f t="shared" ref="BO152:CD155" si="26">BO52/BO$89*100</f>
        <v>0</v>
      </c>
      <c r="BP152" s="28">
        <f t="shared" si="26"/>
        <v>0</v>
      </c>
      <c r="BQ152" s="28">
        <f t="shared" si="26"/>
        <v>0.53580126643935699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4.0373590288805749E-3</v>
      </c>
      <c r="BX152" s="28">
        <f t="shared" si="26"/>
        <v>1.0203965941429236E-2</v>
      </c>
      <c r="BY152" s="28">
        <f t="shared" si="26"/>
        <v>0</v>
      </c>
      <c r="BZ152" s="28">
        <f t="shared" si="26"/>
        <v>3.0675160277712447E-3</v>
      </c>
      <c r="CA152" s="28">
        <f t="shared" si="26"/>
        <v>7.941550190597205E-3</v>
      </c>
      <c r="CB152" s="28">
        <f t="shared" si="26"/>
        <v>1.0811541320359485E-2</v>
      </c>
      <c r="CC152" s="28">
        <f t="shared" si="26"/>
        <v>0.72824837102338058</v>
      </c>
      <c r="CD152" s="29">
        <f t="shared" si="26"/>
        <v>0.7395570640042809</v>
      </c>
    </row>
    <row r="153" spans="1:82" x14ac:dyDescent="0.2">
      <c r="A153" s="51">
        <v>148</v>
      </c>
      <c r="B153" s="19" t="s">
        <v>26</v>
      </c>
      <c r="C153" s="27">
        <f t="shared" si="19"/>
        <v>9.4984802431610948E-2</v>
      </c>
      <c r="D153" s="28">
        <f t="shared" ref="D153:BO156" si="27">D53/D$89*100</f>
        <v>0</v>
      </c>
      <c r="E153" s="28">
        <f t="shared" si="27"/>
        <v>6.7514346798694721E-3</v>
      </c>
      <c r="F153" s="28">
        <f t="shared" si="27"/>
        <v>0.13316943249334154</v>
      </c>
      <c r="G153" s="28">
        <f t="shared" si="27"/>
        <v>0</v>
      </c>
      <c r="H153" s="28">
        <f t="shared" si="27"/>
        <v>0</v>
      </c>
      <c r="I153" s="28">
        <f t="shared" si="27"/>
        <v>6.5803904364992328E-3</v>
      </c>
      <c r="J153" s="28">
        <f t="shared" si="27"/>
        <v>0.1615798922800718</v>
      </c>
      <c r="K153" s="28">
        <f t="shared" si="27"/>
        <v>3.3056232324097996E-2</v>
      </c>
      <c r="L153" s="28">
        <f t="shared" si="27"/>
        <v>3.7642098923435972E-2</v>
      </c>
      <c r="M153" s="28">
        <f t="shared" si="27"/>
        <v>0</v>
      </c>
      <c r="N153" s="28">
        <f t="shared" si="27"/>
        <v>0.18847603661820139</v>
      </c>
      <c r="O153" s="28">
        <f t="shared" si="27"/>
        <v>8.9439438320327354E-3</v>
      </c>
      <c r="P153" s="28">
        <f t="shared" si="27"/>
        <v>6.5565649427757585E-3</v>
      </c>
      <c r="Q153" s="28">
        <f t="shared" si="27"/>
        <v>0</v>
      </c>
      <c r="R153" s="28">
        <f t="shared" si="27"/>
        <v>0</v>
      </c>
      <c r="S153" s="28">
        <f t="shared" si="27"/>
        <v>4.220596510973551E-2</v>
      </c>
      <c r="T153" s="28">
        <f t="shared" si="27"/>
        <v>0.10287183883411916</v>
      </c>
      <c r="U153" s="28">
        <f t="shared" si="27"/>
        <v>0</v>
      </c>
      <c r="V153" s="28">
        <f t="shared" si="27"/>
        <v>0</v>
      </c>
      <c r="W153" s="28">
        <f t="shared" si="27"/>
        <v>0</v>
      </c>
      <c r="X153" s="28">
        <f t="shared" si="27"/>
        <v>5.7755060787201473E-3</v>
      </c>
      <c r="Y153" s="28">
        <f t="shared" si="27"/>
        <v>0</v>
      </c>
      <c r="Z153" s="28">
        <f t="shared" si="27"/>
        <v>0</v>
      </c>
      <c r="AA153" s="28">
        <f t="shared" si="27"/>
        <v>0.31488885666342115</v>
      </c>
      <c r="AB153" s="28">
        <f t="shared" si="27"/>
        <v>1.4980026631158456E-2</v>
      </c>
      <c r="AC153" s="28">
        <f t="shared" si="27"/>
        <v>1.750632172729041E-2</v>
      </c>
      <c r="AD153" s="28">
        <f t="shared" si="27"/>
        <v>0.26888747805952873</v>
      </c>
      <c r="AE153" s="28">
        <f t="shared" si="27"/>
        <v>0</v>
      </c>
      <c r="AF153" s="28">
        <f t="shared" si="27"/>
        <v>0</v>
      </c>
      <c r="AG153" s="28">
        <f t="shared" si="27"/>
        <v>9.5948571565640812E-3</v>
      </c>
      <c r="AH153" s="28">
        <f t="shared" si="27"/>
        <v>0</v>
      </c>
      <c r="AI153" s="28">
        <f t="shared" si="27"/>
        <v>0.36469639645227314</v>
      </c>
      <c r="AJ153" s="28">
        <f t="shared" si="27"/>
        <v>6.8811285050748322E-2</v>
      </c>
      <c r="AK153" s="28">
        <f t="shared" si="27"/>
        <v>8.1406707912732006E-3</v>
      </c>
      <c r="AL153" s="28">
        <f t="shared" si="27"/>
        <v>9.0936253686166001E-3</v>
      </c>
      <c r="AM153" s="28">
        <f t="shared" si="27"/>
        <v>0</v>
      </c>
      <c r="AN153" s="28">
        <f t="shared" si="27"/>
        <v>0.1065340909090909</v>
      </c>
      <c r="AO153" s="28">
        <f t="shared" si="27"/>
        <v>1.3539831215802651</v>
      </c>
      <c r="AP153" s="28">
        <f t="shared" si="27"/>
        <v>3.9960420155274776E-2</v>
      </c>
      <c r="AQ153" s="28">
        <f t="shared" si="27"/>
        <v>0.1072961373390558</v>
      </c>
      <c r="AR153" s="28">
        <f t="shared" si="27"/>
        <v>1.6908212560386476E-2</v>
      </c>
      <c r="AS153" s="28">
        <f t="shared" si="27"/>
        <v>1.2799882972498539E-2</v>
      </c>
      <c r="AT153" s="28">
        <f t="shared" si="27"/>
        <v>2.488529434637219E-2</v>
      </c>
      <c r="AU153" s="28">
        <f t="shared" si="27"/>
        <v>5.0215087960095744E-2</v>
      </c>
      <c r="AV153" s="28">
        <f t="shared" si="27"/>
        <v>0</v>
      </c>
      <c r="AW153" s="28">
        <f t="shared" si="27"/>
        <v>44.637966918611021</v>
      </c>
      <c r="AX153" s="28">
        <f t="shared" si="27"/>
        <v>7.5018754688672168E-2</v>
      </c>
      <c r="AY153" s="28">
        <f t="shared" si="27"/>
        <v>6.2547692615619408E-3</v>
      </c>
      <c r="AZ153" s="28">
        <f t="shared" si="27"/>
        <v>8.0175689336633327E-2</v>
      </c>
      <c r="BA153" s="28">
        <f t="shared" si="27"/>
        <v>6.1851419146450419E-2</v>
      </c>
      <c r="BB153" s="28">
        <f t="shared" si="27"/>
        <v>8.5125560201296913E-2</v>
      </c>
      <c r="BC153" s="28">
        <f t="shared" si="27"/>
        <v>4.4826298094882326E-3</v>
      </c>
      <c r="BD153" s="28">
        <f t="shared" si="27"/>
        <v>8.0042689434364989E-2</v>
      </c>
      <c r="BE153" s="28">
        <f t="shared" si="27"/>
        <v>0</v>
      </c>
      <c r="BF153" s="28">
        <f t="shared" si="27"/>
        <v>2.9984753515161779</v>
      </c>
      <c r="BG153" s="28">
        <f t="shared" si="27"/>
        <v>0.15755329008341057</v>
      </c>
      <c r="BH153" s="28">
        <f t="shared" si="27"/>
        <v>0</v>
      </c>
      <c r="BI153" s="28">
        <f t="shared" si="27"/>
        <v>2.8005321010992089E-2</v>
      </c>
      <c r="BJ153" s="28">
        <f t="shared" si="27"/>
        <v>0</v>
      </c>
      <c r="BK153" s="28">
        <f t="shared" si="27"/>
        <v>0</v>
      </c>
      <c r="BL153" s="28">
        <f t="shared" si="27"/>
        <v>4.1421588932151442E-2</v>
      </c>
      <c r="BM153" s="28">
        <f t="shared" si="27"/>
        <v>0</v>
      </c>
      <c r="BN153" s="28">
        <f t="shared" si="27"/>
        <v>1.7838985318515084E-2</v>
      </c>
      <c r="BO153" s="28">
        <f t="shared" si="27"/>
        <v>9.1412742382271475</v>
      </c>
      <c r="BP153" s="28">
        <f t="shared" si="26"/>
        <v>5.7487783845932734E-2</v>
      </c>
      <c r="BQ153" s="28">
        <f t="shared" si="26"/>
        <v>0</v>
      </c>
      <c r="BR153" s="28">
        <f t="shared" si="26"/>
        <v>0</v>
      </c>
      <c r="BS153" s="28">
        <f t="shared" si="26"/>
        <v>7.333170373991689E-2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1.4803649772562107E-2</v>
      </c>
      <c r="BX153" s="28">
        <f t="shared" si="26"/>
        <v>0.45237582340336274</v>
      </c>
      <c r="BY153" s="28">
        <f t="shared" si="26"/>
        <v>3.9463299131807419E-2</v>
      </c>
      <c r="BZ153" s="28">
        <f t="shared" si="26"/>
        <v>2.04501068518083E-2</v>
      </c>
      <c r="CA153" s="28">
        <f t="shared" si="26"/>
        <v>3.7722363405336717E-2</v>
      </c>
      <c r="CB153" s="28">
        <f t="shared" si="26"/>
        <v>2.4325967970808837E-2</v>
      </c>
      <c r="CC153" s="28">
        <f t="shared" si="26"/>
        <v>0</v>
      </c>
      <c r="CD153" s="29">
        <f t="shared" si="26"/>
        <v>0.39453883746300739</v>
      </c>
    </row>
    <row r="154" spans="1:82" x14ac:dyDescent="0.2">
      <c r="A154" s="51">
        <v>149</v>
      </c>
      <c r="B154" s="19" t="s">
        <v>27</v>
      </c>
      <c r="C154" s="27">
        <f t="shared" si="19"/>
        <v>0.1519756838905775</v>
      </c>
      <c r="D154" s="28">
        <f t="shared" si="27"/>
        <v>0</v>
      </c>
      <c r="E154" s="28">
        <f t="shared" si="27"/>
        <v>0</v>
      </c>
      <c r="F154" s="28">
        <f t="shared" si="27"/>
        <v>1.024380249948781E-2</v>
      </c>
      <c r="G154" s="28">
        <f t="shared" si="27"/>
        <v>0</v>
      </c>
      <c r="H154" s="28">
        <f t="shared" si="27"/>
        <v>0</v>
      </c>
      <c r="I154" s="28">
        <f t="shared" si="27"/>
        <v>0</v>
      </c>
      <c r="J154" s="28">
        <f t="shared" si="27"/>
        <v>0.64631956912028721</v>
      </c>
      <c r="K154" s="28">
        <f t="shared" si="27"/>
        <v>7.3458294053551096E-3</v>
      </c>
      <c r="L154" s="28">
        <f t="shared" si="27"/>
        <v>8.7831564154683926E-3</v>
      </c>
      <c r="M154" s="28">
        <f t="shared" si="27"/>
        <v>0</v>
      </c>
      <c r="N154" s="28">
        <f t="shared" si="27"/>
        <v>0.58562197092084001</v>
      </c>
      <c r="O154" s="28">
        <f t="shared" si="27"/>
        <v>1.3415915748049101E-2</v>
      </c>
      <c r="P154" s="28">
        <f t="shared" si="27"/>
        <v>0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7.1438776968138305E-3</v>
      </c>
      <c r="U154" s="28">
        <f t="shared" si="27"/>
        <v>0</v>
      </c>
      <c r="V154" s="28">
        <f t="shared" si="27"/>
        <v>7.930088341184121E-3</v>
      </c>
      <c r="W154" s="28">
        <f t="shared" si="27"/>
        <v>0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3.9361107082927643E-2</v>
      </c>
      <c r="AB154" s="28">
        <f t="shared" si="27"/>
        <v>0</v>
      </c>
      <c r="AC154" s="28">
        <f t="shared" si="27"/>
        <v>4.8628671464695586E-3</v>
      </c>
      <c r="AD154" s="28">
        <f t="shared" si="27"/>
        <v>2.1398961795570823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9.9237114680890658E-3</v>
      </c>
      <c r="AJ154" s="28">
        <f t="shared" si="27"/>
        <v>0.61930156545673487</v>
      </c>
      <c r="AK154" s="28">
        <f t="shared" si="27"/>
        <v>9.4974492564854004E-3</v>
      </c>
      <c r="AL154" s="28">
        <f t="shared" si="27"/>
        <v>0</v>
      </c>
      <c r="AM154" s="28">
        <f t="shared" si="27"/>
        <v>0</v>
      </c>
      <c r="AN154" s="28">
        <f t="shared" si="27"/>
        <v>0</v>
      </c>
      <c r="AO154" s="28">
        <f t="shared" si="27"/>
        <v>0</v>
      </c>
      <c r="AP154" s="28">
        <f t="shared" si="27"/>
        <v>0</v>
      </c>
      <c r="AQ154" s="28">
        <f t="shared" si="27"/>
        <v>0</v>
      </c>
      <c r="AR154" s="28">
        <f t="shared" si="27"/>
        <v>1.932367149758454E-2</v>
      </c>
      <c r="AS154" s="28">
        <f t="shared" si="27"/>
        <v>0</v>
      </c>
      <c r="AT154" s="28">
        <f t="shared" si="27"/>
        <v>4.6659926899447852E-3</v>
      </c>
      <c r="AU154" s="28">
        <f t="shared" si="27"/>
        <v>5.0215087960095743E-3</v>
      </c>
      <c r="AV154" s="28">
        <f t="shared" si="27"/>
        <v>0</v>
      </c>
      <c r="AW154" s="28">
        <f t="shared" si="27"/>
        <v>2.1908204622631176E-2</v>
      </c>
      <c r="AX154" s="28">
        <f t="shared" si="27"/>
        <v>78.469617404351084</v>
      </c>
      <c r="AY154" s="28">
        <f t="shared" si="27"/>
        <v>3.7528615569371645E-3</v>
      </c>
      <c r="AZ154" s="28">
        <f t="shared" si="27"/>
        <v>1.0457698609126084E-2</v>
      </c>
      <c r="BA154" s="28">
        <f t="shared" si="27"/>
        <v>0</v>
      </c>
      <c r="BB154" s="28">
        <f t="shared" si="27"/>
        <v>5.0073858941939364E-3</v>
      </c>
      <c r="BC154" s="28">
        <f t="shared" si="27"/>
        <v>0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0.13850415512465375</v>
      </c>
      <c r="BP154" s="28">
        <f t="shared" si="26"/>
        <v>0</v>
      </c>
      <c r="BQ154" s="28">
        <f t="shared" si="26"/>
        <v>0</v>
      </c>
      <c r="BR154" s="28">
        <f t="shared" si="26"/>
        <v>0.13623978201634876</v>
      </c>
      <c r="BS154" s="28">
        <f t="shared" si="26"/>
        <v>0.76590890572802084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0</v>
      </c>
      <c r="BX154" s="28">
        <f t="shared" si="26"/>
        <v>1.0203965941429236E-2</v>
      </c>
      <c r="BY154" s="28">
        <f t="shared" si="26"/>
        <v>0.19731649565903711</v>
      </c>
      <c r="BZ154" s="28">
        <f t="shared" si="26"/>
        <v>8.1800427407233197E-3</v>
      </c>
      <c r="CA154" s="28">
        <f t="shared" si="26"/>
        <v>7.941550190597205E-3</v>
      </c>
      <c r="CB154" s="28">
        <f t="shared" si="26"/>
        <v>4.0543279951348061E-3</v>
      </c>
      <c r="CC154" s="28">
        <f t="shared" si="26"/>
        <v>0</v>
      </c>
      <c r="CD154" s="29">
        <f t="shared" si="26"/>
        <v>0.34730947868839857</v>
      </c>
    </row>
    <row r="155" spans="1:82" x14ac:dyDescent="0.2">
      <c r="A155" s="51">
        <v>150</v>
      </c>
      <c r="B155" s="19" t="s">
        <v>67</v>
      </c>
      <c r="C155" s="27">
        <f t="shared" si="19"/>
        <v>0</v>
      </c>
      <c r="D155" s="28">
        <f t="shared" si="27"/>
        <v>0</v>
      </c>
      <c r="E155" s="28">
        <f t="shared" si="27"/>
        <v>0.11252391133115787</v>
      </c>
      <c r="F155" s="28">
        <f t="shared" si="27"/>
        <v>1.6816909103325821</v>
      </c>
      <c r="G155" s="28">
        <f t="shared" si="27"/>
        <v>0.81346649484536093</v>
      </c>
      <c r="H155" s="28">
        <f t="shared" si="27"/>
        <v>1.0609577037843982</v>
      </c>
      <c r="I155" s="28">
        <f t="shared" si="27"/>
        <v>4.6457556481684579</v>
      </c>
      <c r="J155" s="28">
        <f t="shared" si="27"/>
        <v>0.19748653500897667</v>
      </c>
      <c r="K155" s="28">
        <f t="shared" si="27"/>
        <v>4.4503483147443044</v>
      </c>
      <c r="L155" s="28">
        <f t="shared" si="27"/>
        <v>0.72649250922231423</v>
      </c>
      <c r="M155" s="28">
        <f t="shared" si="27"/>
        <v>0</v>
      </c>
      <c r="N155" s="28">
        <f t="shared" si="27"/>
        <v>4.7119009154550348E-2</v>
      </c>
      <c r="O155" s="28">
        <f t="shared" si="27"/>
        <v>6.0103302551259983</v>
      </c>
      <c r="P155" s="28">
        <f t="shared" si="27"/>
        <v>8.483466528735967</v>
      </c>
      <c r="Q155" s="28">
        <f t="shared" si="27"/>
        <v>0</v>
      </c>
      <c r="R155" s="28">
        <f t="shared" si="27"/>
        <v>0.12658227848101267</v>
      </c>
      <c r="S155" s="28">
        <f t="shared" si="27"/>
        <v>8.4411930219471021E-2</v>
      </c>
      <c r="T155" s="28">
        <f t="shared" si="27"/>
        <v>1.3087583940562939</v>
      </c>
      <c r="U155" s="28">
        <f t="shared" si="27"/>
        <v>0.1134260641155752</v>
      </c>
      <c r="V155" s="28">
        <f t="shared" si="27"/>
        <v>5.3226752946027824</v>
      </c>
      <c r="W155" s="28">
        <f t="shared" si="27"/>
        <v>0</v>
      </c>
      <c r="X155" s="28">
        <f t="shared" si="27"/>
        <v>6.9840307256923388</v>
      </c>
      <c r="Y155" s="28">
        <f t="shared" si="27"/>
        <v>3.7448508301086002E-2</v>
      </c>
      <c r="Z155" s="28">
        <f t="shared" si="27"/>
        <v>8.8932806324110672E-2</v>
      </c>
      <c r="AA155" s="28">
        <f t="shared" si="27"/>
        <v>0.10979677238921921</v>
      </c>
      <c r="AB155" s="28">
        <f t="shared" si="27"/>
        <v>11.944074567243675</v>
      </c>
      <c r="AC155" s="28">
        <f t="shared" si="27"/>
        <v>0.24314335732347792</v>
      </c>
      <c r="AD155" s="28">
        <f t="shared" si="27"/>
        <v>7.0956417821264509E-2</v>
      </c>
      <c r="AE155" s="28">
        <f t="shared" si="27"/>
        <v>0.22229279136233726</v>
      </c>
      <c r="AF155" s="28">
        <f t="shared" si="27"/>
        <v>0</v>
      </c>
      <c r="AG155" s="28">
        <f t="shared" si="27"/>
        <v>1.1753700016791</v>
      </c>
      <c r="AH155" s="28">
        <f t="shared" si="27"/>
        <v>0</v>
      </c>
      <c r="AI155" s="28">
        <f t="shared" si="27"/>
        <v>0.64380078149227815</v>
      </c>
      <c r="AJ155" s="28">
        <f t="shared" si="27"/>
        <v>0.15482539136418372</v>
      </c>
      <c r="AK155" s="28">
        <f t="shared" si="27"/>
        <v>8.4093129273852174</v>
      </c>
      <c r="AL155" s="28">
        <f t="shared" si="27"/>
        <v>11.374826246800993</v>
      </c>
      <c r="AM155" s="28">
        <f t="shared" si="27"/>
        <v>0.2087611225188227</v>
      </c>
      <c r="AN155" s="28">
        <f t="shared" si="27"/>
        <v>0.2130681818181818</v>
      </c>
      <c r="AO155" s="28">
        <f t="shared" si="27"/>
        <v>0.44978206436056756</v>
      </c>
      <c r="AP155" s="28">
        <f t="shared" si="27"/>
        <v>3.9941391383772262</v>
      </c>
      <c r="AQ155" s="28">
        <f t="shared" si="27"/>
        <v>0.29506437768240346</v>
      </c>
      <c r="AR155" s="28">
        <f t="shared" si="27"/>
        <v>1.0869565217391304</v>
      </c>
      <c r="AS155" s="28">
        <f t="shared" si="27"/>
        <v>5.3192656524283208</v>
      </c>
      <c r="AT155" s="28">
        <f t="shared" si="27"/>
        <v>1.5942141690644684</v>
      </c>
      <c r="AU155" s="28">
        <f t="shared" si="27"/>
        <v>0.76829084578946494</v>
      </c>
      <c r="AV155" s="28">
        <f t="shared" si="27"/>
        <v>1.427891480247501E-2</v>
      </c>
      <c r="AW155" s="28">
        <f t="shared" si="27"/>
        <v>0.37243947858472998</v>
      </c>
      <c r="AX155" s="28">
        <f t="shared" si="27"/>
        <v>3.7509377344336084E-2</v>
      </c>
      <c r="AY155" s="28">
        <f t="shared" si="27"/>
        <v>29.15347952814021</v>
      </c>
      <c r="AZ155" s="28">
        <f t="shared" si="27"/>
        <v>0.8540453864119637</v>
      </c>
      <c r="BA155" s="28">
        <f t="shared" si="27"/>
        <v>0.34361899525805789</v>
      </c>
      <c r="BB155" s="28">
        <f t="shared" si="27"/>
        <v>1.0578102701484691</v>
      </c>
      <c r="BC155" s="28">
        <f t="shared" si="27"/>
        <v>2.7224505042958533</v>
      </c>
      <c r="BD155" s="28">
        <f t="shared" si="27"/>
        <v>0.30683030949839912</v>
      </c>
      <c r="BE155" s="28">
        <f t="shared" si="27"/>
        <v>6.531678641410843E-2</v>
      </c>
      <c r="BF155" s="28">
        <f t="shared" si="27"/>
        <v>0.60985939352871421</v>
      </c>
      <c r="BG155" s="28">
        <f t="shared" si="27"/>
        <v>1.7856039542786533</v>
      </c>
      <c r="BH155" s="28">
        <f t="shared" si="27"/>
        <v>0</v>
      </c>
      <c r="BI155" s="28">
        <f t="shared" si="27"/>
        <v>2.9125533851431773</v>
      </c>
      <c r="BJ155" s="28">
        <f t="shared" si="27"/>
        <v>0</v>
      </c>
      <c r="BK155" s="28">
        <f t="shared" si="27"/>
        <v>0</v>
      </c>
      <c r="BL155" s="28">
        <f t="shared" si="27"/>
        <v>0.65446110512799271</v>
      </c>
      <c r="BM155" s="28">
        <f t="shared" si="27"/>
        <v>0</v>
      </c>
      <c r="BN155" s="28">
        <f t="shared" si="27"/>
        <v>4.8825302816775782</v>
      </c>
      <c r="BO155" s="28">
        <f t="shared" si="27"/>
        <v>0.11542012927054479</v>
      </c>
      <c r="BP155" s="28">
        <f t="shared" si="26"/>
        <v>0.19402127048002299</v>
      </c>
      <c r="BQ155" s="28">
        <f t="shared" si="26"/>
        <v>0</v>
      </c>
      <c r="BR155" s="28">
        <f t="shared" si="26"/>
        <v>0</v>
      </c>
      <c r="BS155" s="28">
        <f t="shared" si="26"/>
        <v>4.8887802493277926E-2</v>
      </c>
      <c r="BT155" s="28">
        <f t="shared" si="26"/>
        <v>6.4520291631718171E-2</v>
      </c>
      <c r="BU155" s="28">
        <f t="shared" si="26"/>
        <v>0.14086887924719671</v>
      </c>
      <c r="BV155" s="28">
        <f t="shared" si="26"/>
        <v>0</v>
      </c>
      <c r="BW155" s="28">
        <f t="shared" si="26"/>
        <v>7.4946841439453067</v>
      </c>
      <c r="BX155" s="28">
        <f t="shared" si="26"/>
        <v>1.0271992381038764</v>
      </c>
      <c r="BY155" s="28">
        <f t="shared" si="26"/>
        <v>9.4711917916337804E-2</v>
      </c>
      <c r="BZ155" s="28">
        <f t="shared" si="26"/>
        <v>0.89775969079438445</v>
      </c>
      <c r="CA155" s="28">
        <f t="shared" si="26"/>
        <v>2.108481575603558</v>
      </c>
      <c r="CB155" s="28">
        <f t="shared" si="26"/>
        <v>4.1408203256976819</v>
      </c>
      <c r="CC155" s="28">
        <f t="shared" si="26"/>
        <v>0</v>
      </c>
      <c r="CD155" s="29">
        <f t="shared" si="26"/>
        <v>3.8854093063271082</v>
      </c>
    </row>
    <row r="156" spans="1:82" x14ac:dyDescent="0.2">
      <c r="A156" s="50">
        <v>151</v>
      </c>
      <c r="B156" s="19" t="s">
        <v>68</v>
      </c>
      <c r="C156" s="27">
        <f t="shared" si="19"/>
        <v>5.6990881458966559E-2</v>
      </c>
      <c r="D156" s="28">
        <f t="shared" si="27"/>
        <v>8.5470085470085472E-2</v>
      </c>
      <c r="E156" s="28">
        <f t="shared" si="27"/>
        <v>6.9764825025317875E-2</v>
      </c>
      <c r="F156" s="28">
        <f t="shared" si="27"/>
        <v>0.89804001912176468</v>
      </c>
      <c r="G156" s="28">
        <f t="shared" si="27"/>
        <v>3.2216494845360821E-2</v>
      </c>
      <c r="H156" s="28">
        <f t="shared" si="27"/>
        <v>5.2100601525126702E-2</v>
      </c>
      <c r="I156" s="28">
        <f t="shared" si="27"/>
        <v>0.23908751919280544</v>
      </c>
      <c r="J156" s="28">
        <f t="shared" si="27"/>
        <v>5.385996409335727E-2</v>
      </c>
      <c r="K156" s="28">
        <f t="shared" si="27"/>
        <v>0.41748797120434872</v>
      </c>
      <c r="L156" s="28">
        <f t="shared" si="27"/>
        <v>4.3188034831488871</v>
      </c>
      <c r="M156" s="28">
        <f t="shared" si="27"/>
        <v>0</v>
      </c>
      <c r="N156" s="28">
        <f t="shared" si="27"/>
        <v>0</v>
      </c>
      <c r="O156" s="28">
        <f t="shared" si="27"/>
        <v>0.10061936811036826</v>
      </c>
      <c r="P156" s="28">
        <f t="shared" si="27"/>
        <v>0.11364712567477982</v>
      </c>
      <c r="Q156" s="28">
        <f t="shared" si="27"/>
        <v>0.1155001155001155</v>
      </c>
      <c r="R156" s="28">
        <f t="shared" si="27"/>
        <v>0</v>
      </c>
      <c r="S156" s="28">
        <f t="shared" si="27"/>
        <v>0</v>
      </c>
      <c r="T156" s="28">
        <f t="shared" si="27"/>
        <v>1.4130590084297756</v>
      </c>
      <c r="U156" s="28">
        <f t="shared" si="27"/>
        <v>6.5667721330069845E-2</v>
      </c>
      <c r="V156" s="28">
        <f t="shared" si="27"/>
        <v>7.4542830407130736E-2</v>
      </c>
      <c r="W156" s="28">
        <f t="shared" si="27"/>
        <v>0</v>
      </c>
      <c r="X156" s="28">
        <f t="shared" si="27"/>
        <v>0.25845389702272659</v>
      </c>
      <c r="Y156" s="28">
        <f t="shared" si="27"/>
        <v>0</v>
      </c>
      <c r="Z156" s="28">
        <f t="shared" si="27"/>
        <v>6.9169960474308304E-2</v>
      </c>
      <c r="AA156" s="28">
        <f t="shared" si="27"/>
        <v>7.6650576950964347E-2</v>
      </c>
      <c r="AB156" s="28">
        <f t="shared" si="27"/>
        <v>0.16644474034620504</v>
      </c>
      <c r="AC156" s="28">
        <f t="shared" si="27"/>
        <v>0.19451468585878234</v>
      </c>
      <c r="AD156" s="28">
        <f t="shared" si="27"/>
        <v>1.8672741531911716E-2</v>
      </c>
      <c r="AE156" s="28">
        <f t="shared" si="27"/>
        <v>0.1905366783105748</v>
      </c>
      <c r="AF156" s="28">
        <f t="shared" si="27"/>
        <v>0</v>
      </c>
      <c r="AG156" s="28">
        <f t="shared" si="27"/>
        <v>1.5087912878697018</v>
      </c>
      <c r="AH156" s="28">
        <f t="shared" si="27"/>
        <v>0</v>
      </c>
      <c r="AI156" s="28">
        <f t="shared" si="27"/>
        <v>4.9817031569807106</v>
      </c>
      <c r="AJ156" s="28">
        <f t="shared" si="27"/>
        <v>0</v>
      </c>
      <c r="AK156" s="28">
        <f t="shared" si="27"/>
        <v>0.17502442201237381</v>
      </c>
      <c r="AL156" s="28">
        <f t="shared" si="27"/>
        <v>0.13120802317575381</v>
      </c>
      <c r="AM156" s="28">
        <f t="shared" si="27"/>
        <v>1.0266940451745379E-2</v>
      </c>
      <c r="AN156" s="28">
        <f t="shared" si="27"/>
        <v>0</v>
      </c>
      <c r="AO156" s="28">
        <f t="shared" si="27"/>
        <v>2.2164518223128997</v>
      </c>
      <c r="AP156" s="28">
        <f t="shared" si="27"/>
        <v>0.44527325315877608</v>
      </c>
      <c r="AQ156" s="28">
        <f t="shared" si="27"/>
        <v>8.0472103004291848E-2</v>
      </c>
      <c r="AR156" s="28">
        <f t="shared" si="27"/>
        <v>3.3357487922705311</v>
      </c>
      <c r="AS156" s="28">
        <f t="shared" si="27"/>
        <v>0.20479812755997662</v>
      </c>
      <c r="AT156" s="28">
        <f t="shared" si="27"/>
        <v>1.1742748269694376</v>
      </c>
      <c r="AU156" s="28">
        <f t="shared" si="27"/>
        <v>3.2003749393234351</v>
      </c>
      <c r="AV156" s="28">
        <f t="shared" si="27"/>
        <v>0</v>
      </c>
      <c r="AW156" s="28">
        <f t="shared" si="27"/>
        <v>1.1173184357541899</v>
      </c>
      <c r="AX156" s="28">
        <f t="shared" si="27"/>
        <v>0</v>
      </c>
      <c r="AY156" s="28">
        <f t="shared" si="27"/>
        <v>0.22642264726854228</v>
      </c>
      <c r="AZ156" s="28">
        <f t="shared" si="27"/>
        <v>20.735873392128841</v>
      </c>
      <c r="BA156" s="28">
        <f t="shared" si="27"/>
        <v>0.96213318672256198</v>
      </c>
      <c r="BB156" s="28">
        <f t="shared" si="27"/>
        <v>4.3351443378984005</v>
      </c>
      <c r="BC156" s="28">
        <f t="shared" si="27"/>
        <v>8.8158386253268578E-2</v>
      </c>
      <c r="BD156" s="28">
        <f t="shared" si="27"/>
        <v>0.1200640341515475</v>
      </c>
      <c r="BE156" s="28">
        <f t="shared" si="27"/>
        <v>0</v>
      </c>
      <c r="BF156" s="28">
        <f t="shared" si="27"/>
        <v>0.15246484838217855</v>
      </c>
      <c r="BG156" s="28">
        <f t="shared" si="27"/>
        <v>0.67037380290392334</v>
      </c>
      <c r="BH156" s="28">
        <f t="shared" si="27"/>
        <v>0</v>
      </c>
      <c r="BI156" s="28">
        <f t="shared" si="27"/>
        <v>0.55485542253028075</v>
      </c>
      <c r="BJ156" s="28">
        <f t="shared" si="27"/>
        <v>0</v>
      </c>
      <c r="BK156" s="28">
        <f t="shared" si="27"/>
        <v>0.28929604628736744</v>
      </c>
      <c r="BL156" s="28">
        <f t="shared" si="27"/>
        <v>6.6274542291442293E-2</v>
      </c>
      <c r="BM156" s="28">
        <f t="shared" si="27"/>
        <v>0</v>
      </c>
      <c r="BN156" s="28">
        <f t="shared" si="27"/>
        <v>0.33180512692438052</v>
      </c>
      <c r="BO156" s="28">
        <f t="shared" ref="BO156:CD159" si="28">BO56/BO$89*100</f>
        <v>9.2336103416435819E-2</v>
      </c>
      <c r="BP156" s="28">
        <f t="shared" si="28"/>
        <v>0.26588100028743894</v>
      </c>
      <c r="BQ156" s="28">
        <f t="shared" si="28"/>
        <v>0</v>
      </c>
      <c r="BR156" s="28">
        <f t="shared" si="28"/>
        <v>0</v>
      </c>
      <c r="BS156" s="28">
        <f t="shared" si="28"/>
        <v>0</v>
      </c>
      <c r="BT156" s="28">
        <f t="shared" si="28"/>
        <v>0</v>
      </c>
      <c r="BU156" s="28">
        <f t="shared" si="28"/>
        <v>1.6904265509663605E-2</v>
      </c>
      <c r="BV156" s="28">
        <f t="shared" si="28"/>
        <v>0</v>
      </c>
      <c r="BW156" s="28">
        <f t="shared" si="28"/>
        <v>0.23012946464619274</v>
      </c>
      <c r="BX156" s="28">
        <f t="shared" si="28"/>
        <v>1.4603009036178729</v>
      </c>
      <c r="BY156" s="28">
        <f t="shared" si="28"/>
        <v>0</v>
      </c>
      <c r="BZ156" s="28">
        <f t="shared" si="28"/>
        <v>1.2484790233028966</v>
      </c>
      <c r="CA156" s="28">
        <f t="shared" si="28"/>
        <v>0.61348475222363408</v>
      </c>
      <c r="CB156" s="28">
        <f t="shared" si="28"/>
        <v>0.11622406919386445</v>
      </c>
      <c r="CC156" s="28">
        <f t="shared" si="28"/>
        <v>0</v>
      </c>
      <c r="CD156" s="29">
        <f t="shared" si="28"/>
        <v>1.3259328352693183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1.0554742882862609</v>
      </c>
      <c r="F157" s="28">
        <f t="shared" si="29"/>
        <v>1.7073004165813015E-2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1.2243049008925182E-2</v>
      </c>
      <c r="L157" s="28">
        <f t="shared" si="29"/>
        <v>0.25471153604858338</v>
      </c>
      <c r="M157" s="28">
        <f t="shared" si="29"/>
        <v>0</v>
      </c>
      <c r="N157" s="28">
        <f t="shared" si="29"/>
        <v>0</v>
      </c>
      <c r="O157" s="28">
        <f t="shared" si="29"/>
        <v>0</v>
      </c>
      <c r="P157" s="28">
        <f t="shared" si="29"/>
        <v>5.0995505110478121E-3</v>
      </c>
      <c r="Q157" s="28">
        <f t="shared" si="29"/>
        <v>6.9300069300069295E-2</v>
      </c>
      <c r="R157" s="28">
        <f t="shared" si="29"/>
        <v>0</v>
      </c>
      <c r="S157" s="28">
        <f t="shared" si="29"/>
        <v>5.6274620146314014E-2</v>
      </c>
      <c r="T157" s="28">
        <f t="shared" si="29"/>
        <v>2.143163309044149E-2</v>
      </c>
      <c r="U157" s="28">
        <f t="shared" si="29"/>
        <v>2.3879171392752672E-2</v>
      </c>
      <c r="V157" s="28">
        <f t="shared" si="29"/>
        <v>0</v>
      </c>
      <c r="W157" s="28">
        <f t="shared" si="29"/>
        <v>0</v>
      </c>
      <c r="X157" s="28">
        <f t="shared" si="29"/>
        <v>4.3316295590401111E-3</v>
      </c>
      <c r="Y157" s="28">
        <f t="shared" si="29"/>
        <v>0</v>
      </c>
      <c r="Z157" s="28">
        <f t="shared" si="29"/>
        <v>0.50395256916996056</v>
      </c>
      <c r="AA157" s="28">
        <f t="shared" si="29"/>
        <v>2.6931283793582068E-2</v>
      </c>
      <c r="AB157" s="28">
        <f t="shared" si="29"/>
        <v>0</v>
      </c>
      <c r="AC157" s="28">
        <f t="shared" si="29"/>
        <v>0.14588601439408674</v>
      </c>
      <c r="AD157" s="28">
        <f t="shared" si="29"/>
        <v>0</v>
      </c>
      <c r="AE157" s="28">
        <f t="shared" si="29"/>
        <v>1.1749761829152112</v>
      </c>
      <c r="AF157" s="28">
        <f t="shared" si="29"/>
        <v>0</v>
      </c>
      <c r="AG157" s="28">
        <f t="shared" si="29"/>
        <v>0.11273957158962795</v>
      </c>
      <c r="AH157" s="28">
        <f t="shared" si="29"/>
        <v>0</v>
      </c>
      <c r="AI157" s="28">
        <f t="shared" si="29"/>
        <v>8.0630155678223653E-2</v>
      </c>
      <c r="AJ157" s="28">
        <f t="shared" si="29"/>
        <v>0</v>
      </c>
      <c r="AK157" s="28">
        <f t="shared" si="29"/>
        <v>4.0703353956366003E-3</v>
      </c>
      <c r="AL157" s="28">
        <f t="shared" si="29"/>
        <v>5.1963573534951997E-3</v>
      </c>
      <c r="AM157" s="28">
        <f t="shared" si="29"/>
        <v>0</v>
      </c>
      <c r="AN157" s="28">
        <f t="shared" si="29"/>
        <v>0.17755681818181818</v>
      </c>
      <c r="AO157" s="28">
        <f t="shared" si="29"/>
        <v>0.47296670685338038</v>
      </c>
      <c r="AP157" s="28">
        <f t="shared" si="29"/>
        <v>0</v>
      </c>
      <c r="AQ157" s="28">
        <f t="shared" si="29"/>
        <v>0</v>
      </c>
      <c r="AR157" s="28">
        <f t="shared" si="29"/>
        <v>0.10869565217391304</v>
      </c>
      <c r="AS157" s="28">
        <f t="shared" si="29"/>
        <v>7.3142188414277356E-3</v>
      </c>
      <c r="AT157" s="28">
        <f t="shared" si="29"/>
        <v>2.0219301656427404E-2</v>
      </c>
      <c r="AU157" s="28">
        <f t="shared" si="29"/>
        <v>1.3541335386572486</v>
      </c>
      <c r="AV157" s="28">
        <f t="shared" si="29"/>
        <v>0</v>
      </c>
      <c r="AW157" s="28">
        <f t="shared" si="29"/>
        <v>3.2862306933946768E-2</v>
      </c>
      <c r="AX157" s="28">
        <f t="shared" si="29"/>
        <v>0</v>
      </c>
      <c r="AY157" s="28">
        <f t="shared" si="29"/>
        <v>5.0038154092495526E-3</v>
      </c>
      <c r="AZ157" s="28">
        <f t="shared" si="29"/>
        <v>8.1918639104821001E-2</v>
      </c>
      <c r="BA157" s="28">
        <f t="shared" si="29"/>
        <v>33.956429111401278</v>
      </c>
      <c r="BB157" s="28">
        <f t="shared" si="29"/>
        <v>3.5051701259357554E-2</v>
      </c>
      <c r="BC157" s="28">
        <f t="shared" si="29"/>
        <v>8.9652596189764653E-3</v>
      </c>
      <c r="BD157" s="28">
        <f t="shared" si="29"/>
        <v>6.6702241195304157E-2</v>
      </c>
      <c r="BE157" s="28">
        <f t="shared" si="29"/>
        <v>0</v>
      </c>
      <c r="BF157" s="28">
        <f t="shared" si="29"/>
        <v>0</v>
      </c>
      <c r="BG157" s="28">
        <f t="shared" si="29"/>
        <v>1.5446400988569663E-2</v>
      </c>
      <c r="BH157" s="28">
        <f t="shared" si="29"/>
        <v>0</v>
      </c>
      <c r="BI157" s="28">
        <f t="shared" si="29"/>
        <v>2.1003990758244065E-2</v>
      </c>
      <c r="BJ157" s="28">
        <f t="shared" si="29"/>
        <v>0.60952380952380958</v>
      </c>
      <c r="BK157" s="28">
        <f t="shared" si="29"/>
        <v>0</v>
      </c>
      <c r="BL157" s="28">
        <f t="shared" si="29"/>
        <v>0</v>
      </c>
      <c r="BM157" s="28">
        <f t="shared" si="29"/>
        <v>0</v>
      </c>
      <c r="BN157" s="28">
        <f t="shared" si="29"/>
        <v>1.070339119110905E-2</v>
      </c>
      <c r="BO157" s="28">
        <f t="shared" si="29"/>
        <v>0</v>
      </c>
      <c r="BP157" s="28">
        <f t="shared" si="28"/>
        <v>0.1006036217303823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0</v>
      </c>
      <c r="BU157" s="28">
        <f t="shared" si="28"/>
        <v>0</v>
      </c>
      <c r="BV157" s="28">
        <f t="shared" si="28"/>
        <v>0</v>
      </c>
      <c r="BW157" s="28">
        <f t="shared" si="28"/>
        <v>1.4803649772562107E-2</v>
      </c>
      <c r="BX157" s="28">
        <f t="shared" si="28"/>
        <v>1.5872835908889923E-2</v>
      </c>
      <c r="BY157" s="28">
        <f t="shared" si="28"/>
        <v>0</v>
      </c>
      <c r="BZ157" s="28">
        <f t="shared" si="28"/>
        <v>0.24131126085133797</v>
      </c>
      <c r="CA157" s="28">
        <f t="shared" si="28"/>
        <v>5.9561626429479033E-3</v>
      </c>
      <c r="CB157" s="28">
        <f t="shared" si="28"/>
        <v>4.0543279951348061E-3</v>
      </c>
      <c r="CC157" s="28">
        <f t="shared" si="28"/>
        <v>0</v>
      </c>
      <c r="CD157" s="29">
        <f t="shared" si="28"/>
        <v>0.27620675076793905</v>
      </c>
    </row>
    <row r="158" spans="1:82" x14ac:dyDescent="0.2">
      <c r="A158" s="51">
        <v>153</v>
      </c>
      <c r="B158" s="19" t="s">
        <v>69</v>
      </c>
      <c r="C158" s="27">
        <f t="shared" si="19"/>
        <v>0</v>
      </c>
      <c r="D158" s="28">
        <f t="shared" si="29"/>
        <v>0</v>
      </c>
      <c r="E158" s="28">
        <f t="shared" si="29"/>
        <v>4.0508608079216836E-2</v>
      </c>
      <c r="F158" s="28">
        <f t="shared" si="29"/>
        <v>2.0248582940654236</v>
      </c>
      <c r="G158" s="28">
        <f t="shared" si="29"/>
        <v>7.2487113402061862E-2</v>
      </c>
      <c r="H158" s="28">
        <f t="shared" si="29"/>
        <v>3.3154928243262445E-2</v>
      </c>
      <c r="I158" s="28">
        <f t="shared" si="29"/>
        <v>0.24347444615047159</v>
      </c>
      <c r="J158" s="28">
        <f t="shared" si="29"/>
        <v>0</v>
      </c>
      <c r="K158" s="28">
        <f t="shared" si="29"/>
        <v>0.73948016013908102</v>
      </c>
      <c r="L158" s="28">
        <f t="shared" si="29"/>
        <v>1.9272754648799215</v>
      </c>
      <c r="M158" s="28">
        <f t="shared" si="29"/>
        <v>0</v>
      </c>
      <c r="N158" s="28">
        <f t="shared" si="29"/>
        <v>2.0193861066235864E-2</v>
      </c>
      <c r="O158" s="28">
        <f t="shared" si="29"/>
        <v>8.7203452362319162E-2</v>
      </c>
      <c r="P158" s="28">
        <f t="shared" si="29"/>
        <v>0.11364712567477982</v>
      </c>
      <c r="Q158" s="28">
        <f t="shared" si="29"/>
        <v>0.20790020790020791</v>
      </c>
      <c r="R158" s="28">
        <f t="shared" si="29"/>
        <v>0</v>
      </c>
      <c r="S158" s="28">
        <f t="shared" si="29"/>
        <v>4.220596510973551E-2</v>
      </c>
      <c r="T158" s="28">
        <f t="shared" si="29"/>
        <v>4.5377911130161452</v>
      </c>
      <c r="U158" s="28">
        <f t="shared" si="29"/>
        <v>0</v>
      </c>
      <c r="V158" s="28">
        <f t="shared" si="29"/>
        <v>0.12529539579070911</v>
      </c>
      <c r="W158" s="28">
        <f t="shared" si="29"/>
        <v>0</v>
      </c>
      <c r="X158" s="28">
        <f t="shared" si="29"/>
        <v>0.31187732825088799</v>
      </c>
      <c r="Y158" s="28">
        <f t="shared" si="29"/>
        <v>0.14979403320434401</v>
      </c>
      <c r="Z158" s="28">
        <f t="shared" si="29"/>
        <v>4.9407114624505928E-2</v>
      </c>
      <c r="AA158" s="28">
        <f t="shared" si="29"/>
        <v>7.2507302521182496E-2</v>
      </c>
      <c r="AB158" s="28">
        <f t="shared" si="29"/>
        <v>0.22802929427430094</v>
      </c>
      <c r="AC158" s="28">
        <f t="shared" si="29"/>
        <v>0.10309278350515465</v>
      </c>
      <c r="AD158" s="28">
        <f t="shared" si="29"/>
        <v>5.9752772902117487E-2</v>
      </c>
      <c r="AE158" s="28">
        <f t="shared" si="29"/>
        <v>0.1905366783105748</v>
      </c>
      <c r="AF158" s="28">
        <f t="shared" si="29"/>
        <v>0</v>
      </c>
      <c r="AG158" s="28">
        <f t="shared" si="29"/>
        <v>0.86593585837990839</v>
      </c>
      <c r="AH158" s="28">
        <f t="shared" si="29"/>
        <v>0</v>
      </c>
      <c r="AI158" s="28">
        <f t="shared" si="29"/>
        <v>5.1355206847360915</v>
      </c>
      <c r="AJ158" s="28">
        <f t="shared" si="29"/>
        <v>0</v>
      </c>
      <c r="AK158" s="28">
        <f t="shared" si="29"/>
        <v>0.16281341582546402</v>
      </c>
      <c r="AL158" s="28">
        <f t="shared" si="29"/>
        <v>0.1779752393572106</v>
      </c>
      <c r="AM158" s="28">
        <f t="shared" si="29"/>
        <v>1.3689253935660506E-2</v>
      </c>
      <c r="AN158" s="28">
        <f t="shared" si="29"/>
        <v>0</v>
      </c>
      <c r="AO158" s="28">
        <f t="shared" si="29"/>
        <v>1.015487341185199</v>
      </c>
      <c r="AP158" s="28">
        <f t="shared" si="29"/>
        <v>1.2787334449687928</v>
      </c>
      <c r="AQ158" s="28">
        <f t="shared" si="29"/>
        <v>0.1072961373390558</v>
      </c>
      <c r="AR158" s="28">
        <f t="shared" si="29"/>
        <v>1.6932367149758452</v>
      </c>
      <c r="AS158" s="28">
        <f t="shared" si="29"/>
        <v>0.39131070801638379</v>
      </c>
      <c r="AT158" s="28">
        <f t="shared" si="29"/>
        <v>1.2193794229722374</v>
      </c>
      <c r="AU158" s="28">
        <f t="shared" si="29"/>
        <v>1.4244346618013826</v>
      </c>
      <c r="AV158" s="28">
        <f t="shared" si="29"/>
        <v>0</v>
      </c>
      <c r="AW158" s="28">
        <f t="shared" si="29"/>
        <v>1.7745645744331253</v>
      </c>
      <c r="AX158" s="28">
        <f t="shared" si="29"/>
        <v>2.8132033008252059E-2</v>
      </c>
      <c r="AY158" s="28">
        <f t="shared" si="29"/>
        <v>0.27646080136103779</v>
      </c>
      <c r="AZ158" s="28">
        <f t="shared" si="29"/>
        <v>3.742113152298951</v>
      </c>
      <c r="BA158" s="28">
        <f t="shared" si="29"/>
        <v>0.55666277231805372</v>
      </c>
      <c r="BB158" s="28">
        <f t="shared" si="29"/>
        <v>17.986530131944619</v>
      </c>
      <c r="BC158" s="28">
        <f t="shared" si="29"/>
        <v>0.10011206574523722</v>
      </c>
      <c r="BD158" s="28">
        <f t="shared" si="29"/>
        <v>0.34685165421558162</v>
      </c>
      <c r="BE158" s="28">
        <f t="shared" si="29"/>
        <v>0</v>
      </c>
      <c r="BF158" s="28">
        <f t="shared" si="29"/>
        <v>0.42351346772827375</v>
      </c>
      <c r="BG158" s="28">
        <f t="shared" si="29"/>
        <v>1.2573370404695705</v>
      </c>
      <c r="BH158" s="28">
        <f t="shared" si="29"/>
        <v>0</v>
      </c>
      <c r="BI158" s="28">
        <f t="shared" si="29"/>
        <v>0.58986207379402078</v>
      </c>
      <c r="BJ158" s="28">
        <f t="shared" si="29"/>
        <v>0</v>
      </c>
      <c r="BK158" s="28">
        <f t="shared" si="29"/>
        <v>0</v>
      </c>
      <c r="BL158" s="28">
        <f t="shared" si="29"/>
        <v>5.7990224505012011E-2</v>
      </c>
      <c r="BM158" s="28">
        <f t="shared" si="29"/>
        <v>0</v>
      </c>
      <c r="BN158" s="28">
        <f t="shared" si="29"/>
        <v>0.45132632855843158</v>
      </c>
      <c r="BO158" s="28">
        <f t="shared" si="29"/>
        <v>0.16158818097876268</v>
      </c>
      <c r="BP158" s="28">
        <f t="shared" si="28"/>
        <v>0.12934751365334868</v>
      </c>
      <c r="BQ158" s="28">
        <f t="shared" si="28"/>
        <v>4.8709206039941548E-2</v>
      </c>
      <c r="BR158" s="28">
        <f t="shared" si="28"/>
        <v>0</v>
      </c>
      <c r="BS158" s="28">
        <f t="shared" si="28"/>
        <v>0</v>
      </c>
      <c r="BT158" s="28">
        <f t="shared" si="28"/>
        <v>0</v>
      </c>
      <c r="BU158" s="28">
        <f t="shared" si="28"/>
        <v>0</v>
      </c>
      <c r="BV158" s="28">
        <f t="shared" si="28"/>
        <v>0</v>
      </c>
      <c r="BW158" s="28">
        <f t="shared" si="28"/>
        <v>0.46967943369310688</v>
      </c>
      <c r="BX158" s="28">
        <f t="shared" si="28"/>
        <v>3.1779685037584611</v>
      </c>
      <c r="BY158" s="28">
        <f t="shared" si="28"/>
        <v>5.5248618784530391E-2</v>
      </c>
      <c r="BZ158" s="28">
        <f t="shared" si="28"/>
        <v>0.66360596734117938</v>
      </c>
      <c r="CA158" s="28">
        <f t="shared" si="28"/>
        <v>1.5208068614993646</v>
      </c>
      <c r="CB158" s="28">
        <f t="shared" si="28"/>
        <v>0.16757889046557201</v>
      </c>
      <c r="CC158" s="28">
        <f t="shared" si="28"/>
        <v>0</v>
      </c>
      <c r="CD158" s="29">
        <f t="shared" si="28"/>
        <v>1.4301848079635056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8.5470085470085472E-2</v>
      </c>
      <c r="E159" s="28">
        <f t="shared" si="29"/>
        <v>1.800382581298526E-2</v>
      </c>
      <c r="F159" s="28">
        <f t="shared" si="29"/>
        <v>7.6828518746158564E-2</v>
      </c>
      <c r="G159" s="28">
        <f t="shared" si="29"/>
        <v>0.57989690721649489</v>
      </c>
      <c r="H159" s="28">
        <f t="shared" si="29"/>
        <v>0.32207644579169231</v>
      </c>
      <c r="I159" s="28">
        <f t="shared" si="29"/>
        <v>0.33998683921912698</v>
      </c>
      <c r="J159" s="28">
        <f t="shared" si="29"/>
        <v>0</v>
      </c>
      <c r="K159" s="28">
        <f t="shared" si="29"/>
        <v>0.13589784399906951</v>
      </c>
      <c r="L159" s="28">
        <f t="shared" si="29"/>
        <v>3.7642098923435972E-2</v>
      </c>
      <c r="M159" s="28">
        <f t="shared" si="29"/>
        <v>0</v>
      </c>
      <c r="N159" s="28">
        <f t="shared" si="29"/>
        <v>0</v>
      </c>
      <c r="O159" s="28">
        <f t="shared" si="29"/>
        <v>0.77141515551282336</v>
      </c>
      <c r="P159" s="28">
        <f t="shared" si="29"/>
        <v>1.7010643490423774</v>
      </c>
      <c r="Q159" s="28">
        <f t="shared" si="29"/>
        <v>0</v>
      </c>
      <c r="R159" s="28">
        <f t="shared" si="29"/>
        <v>0</v>
      </c>
      <c r="S159" s="28">
        <f t="shared" si="29"/>
        <v>8.4411930219471021E-2</v>
      </c>
      <c r="T159" s="28">
        <f t="shared" si="29"/>
        <v>7.0010001428775531E-2</v>
      </c>
      <c r="U159" s="28">
        <f t="shared" si="29"/>
        <v>7.7607307026446179E-2</v>
      </c>
      <c r="V159" s="28">
        <f t="shared" si="29"/>
        <v>9.1608380517358956</v>
      </c>
      <c r="W159" s="28">
        <f t="shared" si="29"/>
        <v>0</v>
      </c>
      <c r="X159" s="28">
        <f t="shared" si="29"/>
        <v>0.21802535447168558</v>
      </c>
      <c r="Y159" s="28">
        <f t="shared" si="29"/>
        <v>0</v>
      </c>
      <c r="Z159" s="28">
        <f t="shared" si="29"/>
        <v>2.964426877470356E-2</v>
      </c>
      <c r="AA159" s="28">
        <f t="shared" si="29"/>
        <v>1.8644734934018355E-2</v>
      </c>
      <c r="AB159" s="28">
        <f t="shared" si="29"/>
        <v>0.79061251664447396</v>
      </c>
      <c r="AC159" s="28">
        <f t="shared" si="29"/>
        <v>4.2793230888932117E-2</v>
      </c>
      <c r="AD159" s="28">
        <f t="shared" si="29"/>
        <v>1.120364491914703E-2</v>
      </c>
      <c r="AE159" s="28">
        <f t="shared" si="29"/>
        <v>0</v>
      </c>
      <c r="AF159" s="28">
        <f t="shared" si="29"/>
        <v>0</v>
      </c>
      <c r="AG159" s="28">
        <f t="shared" si="29"/>
        <v>3.1183285758833265E-2</v>
      </c>
      <c r="AH159" s="28">
        <f t="shared" si="29"/>
        <v>0</v>
      </c>
      <c r="AI159" s="28">
        <f t="shared" si="29"/>
        <v>2.6049742603733793E-2</v>
      </c>
      <c r="AJ159" s="28">
        <f t="shared" si="29"/>
        <v>0</v>
      </c>
      <c r="AK159" s="28">
        <f t="shared" si="29"/>
        <v>1.1519049169651578</v>
      </c>
      <c r="AL159" s="28">
        <f t="shared" si="29"/>
        <v>0.25462151032126479</v>
      </c>
      <c r="AM159" s="28">
        <f t="shared" si="29"/>
        <v>7.8713210130047909E-2</v>
      </c>
      <c r="AN159" s="28">
        <f t="shared" si="29"/>
        <v>0</v>
      </c>
      <c r="AO159" s="28">
        <f t="shared" si="29"/>
        <v>3.7095427988500414E-2</v>
      </c>
      <c r="AP159" s="28">
        <f t="shared" si="29"/>
        <v>0.11797838331557314</v>
      </c>
      <c r="AQ159" s="28">
        <f t="shared" si="29"/>
        <v>0.1072961373390558</v>
      </c>
      <c r="AR159" s="28">
        <f t="shared" si="29"/>
        <v>2.8985507246376812E-2</v>
      </c>
      <c r="AS159" s="28">
        <f t="shared" si="29"/>
        <v>0.16091281451141018</v>
      </c>
      <c r="AT159" s="28">
        <f t="shared" si="29"/>
        <v>0.10887316276537834</v>
      </c>
      <c r="AU159" s="28">
        <f t="shared" si="29"/>
        <v>1.3390690122692199E-2</v>
      </c>
      <c r="AV159" s="28">
        <f t="shared" si="29"/>
        <v>0</v>
      </c>
      <c r="AW159" s="28">
        <f t="shared" si="29"/>
        <v>3.2862306933946768E-2</v>
      </c>
      <c r="AX159" s="28">
        <f t="shared" si="29"/>
        <v>0</v>
      </c>
      <c r="AY159" s="28">
        <f t="shared" si="29"/>
        <v>0.23142646267779182</v>
      </c>
      <c r="AZ159" s="28">
        <f t="shared" si="29"/>
        <v>4.3573744204692025E-2</v>
      </c>
      <c r="BA159" s="28">
        <f t="shared" si="29"/>
        <v>0</v>
      </c>
      <c r="BB159" s="28">
        <f t="shared" si="29"/>
        <v>4.6318319521293908E-2</v>
      </c>
      <c r="BC159" s="28">
        <f t="shared" si="29"/>
        <v>55.456107583115433</v>
      </c>
      <c r="BD159" s="28">
        <f t="shared" si="29"/>
        <v>4.0021344717182494E-2</v>
      </c>
      <c r="BE159" s="28">
        <f t="shared" si="29"/>
        <v>0</v>
      </c>
      <c r="BF159" s="28">
        <f t="shared" si="29"/>
        <v>0</v>
      </c>
      <c r="BG159" s="28">
        <f t="shared" si="29"/>
        <v>4.9428483163422923E-2</v>
      </c>
      <c r="BH159" s="28">
        <f t="shared" si="29"/>
        <v>0</v>
      </c>
      <c r="BI159" s="28">
        <f t="shared" si="29"/>
        <v>0.14352727018133443</v>
      </c>
      <c r="BJ159" s="28">
        <f t="shared" si="29"/>
        <v>0</v>
      </c>
      <c r="BK159" s="28">
        <f t="shared" si="29"/>
        <v>0</v>
      </c>
      <c r="BL159" s="28">
        <f t="shared" si="29"/>
        <v>0.70416701184657438</v>
      </c>
      <c r="BM159" s="28">
        <f t="shared" si="29"/>
        <v>0</v>
      </c>
      <c r="BN159" s="28">
        <f t="shared" si="29"/>
        <v>0.18909324437625988</v>
      </c>
      <c r="BO159" s="28">
        <f t="shared" si="29"/>
        <v>0</v>
      </c>
      <c r="BP159" s="28">
        <f t="shared" si="28"/>
        <v>2.8743891922966367E-2</v>
      </c>
      <c r="BQ159" s="28">
        <f t="shared" si="28"/>
        <v>0</v>
      </c>
      <c r="BR159" s="28">
        <f t="shared" si="28"/>
        <v>0</v>
      </c>
      <c r="BS159" s="28">
        <f t="shared" si="28"/>
        <v>6.5183736657703911E-2</v>
      </c>
      <c r="BT159" s="28">
        <f t="shared" si="28"/>
        <v>0</v>
      </c>
      <c r="BU159" s="28">
        <f t="shared" si="28"/>
        <v>0.10706034822786949</v>
      </c>
      <c r="BV159" s="28">
        <f t="shared" si="28"/>
        <v>0</v>
      </c>
      <c r="BW159" s="28">
        <f t="shared" si="28"/>
        <v>0.12246655720937745</v>
      </c>
      <c r="BX159" s="28">
        <f t="shared" si="28"/>
        <v>4.3083411752701216E-2</v>
      </c>
      <c r="BY159" s="28">
        <f t="shared" si="28"/>
        <v>0</v>
      </c>
      <c r="BZ159" s="28">
        <f t="shared" si="28"/>
        <v>2.9652654935122036E-2</v>
      </c>
      <c r="CA159" s="28">
        <f t="shared" si="28"/>
        <v>9.9269377382465065E-2</v>
      </c>
      <c r="CB159" s="28">
        <f t="shared" si="28"/>
        <v>0.18244475978106628</v>
      </c>
      <c r="CC159" s="28">
        <f t="shared" si="28"/>
        <v>0</v>
      </c>
      <c r="CD159" s="29">
        <f t="shared" si="28"/>
        <v>1.8161868833944828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0.14178012827725892</v>
      </c>
      <c r="F160" s="28">
        <f t="shared" si="29"/>
        <v>5.1219012497439051E-3</v>
      </c>
      <c r="G160" s="28">
        <f t="shared" si="29"/>
        <v>0</v>
      </c>
      <c r="H160" s="28">
        <f t="shared" si="29"/>
        <v>0</v>
      </c>
      <c r="I160" s="28">
        <f t="shared" si="29"/>
        <v>6.5803904364992328E-3</v>
      </c>
      <c r="J160" s="28">
        <f t="shared" si="29"/>
        <v>0</v>
      </c>
      <c r="K160" s="28">
        <f t="shared" si="29"/>
        <v>0</v>
      </c>
      <c r="L160" s="28">
        <f t="shared" si="29"/>
        <v>1.2547366307811992E-2</v>
      </c>
      <c r="M160" s="28">
        <f t="shared" si="29"/>
        <v>0</v>
      </c>
      <c r="N160" s="28">
        <f t="shared" si="29"/>
        <v>0</v>
      </c>
      <c r="O160" s="28">
        <f t="shared" si="29"/>
        <v>6.7079578740245503E-3</v>
      </c>
      <c r="P160" s="28">
        <f t="shared" si="29"/>
        <v>3.6425360793198658E-3</v>
      </c>
      <c r="Q160" s="28">
        <f t="shared" si="29"/>
        <v>3.927003927003927</v>
      </c>
      <c r="R160" s="28">
        <f t="shared" si="29"/>
        <v>0</v>
      </c>
      <c r="S160" s="28">
        <f t="shared" si="29"/>
        <v>0</v>
      </c>
      <c r="T160" s="28">
        <f t="shared" si="29"/>
        <v>1.4287755393627661E-2</v>
      </c>
      <c r="U160" s="28">
        <f t="shared" si="29"/>
        <v>0</v>
      </c>
      <c r="V160" s="28">
        <f t="shared" si="29"/>
        <v>0</v>
      </c>
      <c r="W160" s="28">
        <f t="shared" si="29"/>
        <v>0</v>
      </c>
      <c r="X160" s="28">
        <f t="shared" si="29"/>
        <v>5.7755060787201473E-3</v>
      </c>
      <c r="Y160" s="28">
        <f t="shared" si="29"/>
        <v>4.9931344401448002E-2</v>
      </c>
      <c r="Z160" s="28">
        <f t="shared" si="29"/>
        <v>2.964426877470356E-2</v>
      </c>
      <c r="AA160" s="28">
        <f t="shared" si="29"/>
        <v>3.3001180833212489</v>
      </c>
      <c r="AB160" s="28">
        <f t="shared" si="29"/>
        <v>4.9933422103861516E-3</v>
      </c>
      <c r="AC160" s="28">
        <f t="shared" si="29"/>
        <v>6.8080140050573827E-3</v>
      </c>
      <c r="AD160" s="28">
        <f t="shared" si="29"/>
        <v>1.4938193225529372E-2</v>
      </c>
      <c r="AE160" s="28">
        <f t="shared" si="29"/>
        <v>1.7465862178469356</v>
      </c>
      <c r="AF160" s="28">
        <f t="shared" si="29"/>
        <v>0</v>
      </c>
      <c r="AG160" s="28">
        <f t="shared" si="29"/>
        <v>1.1993571445705103E-2</v>
      </c>
      <c r="AH160" s="28">
        <f t="shared" si="29"/>
        <v>0</v>
      </c>
      <c r="AI160" s="28">
        <f t="shared" si="29"/>
        <v>1.8606959002666998E-2</v>
      </c>
      <c r="AJ160" s="28">
        <f t="shared" si="29"/>
        <v>0</v>
      </c>
      <c r="AK160" s="28">
        <f t="shared" si="29"/>
        <v>0</v>
      </c>
      <c r="AL160" s="28">
        <f t="shared" si="29"/>
        <v>5.1963573534951997E-3</v>
      </c>
      <c r="AM160" s="28">
        <f t="shared" si="29"/>
        <v>0</v>
      </c>
      <c r="AN160" s="28">
        <f t="shared" si="29"/>
        <v>0.99431818181818177</v>
      </c>
      <c r="AO160" s="28">
        <f t="shared" si="29"/>
        <v>0.94593341370676076</v>
      </c>
      <c r="AP160" s="28">
        <f t="shared" si="29"/>
        <v>0</v>
      </c>
      <c r="AQ160" s="28">
        <f t="shared" si="29"/>
        <v>0</v>
      </c>
      <c r="AR160" s="28">
        <f t="shared" si="29"/>
        <v>9.6618357487922701E-3</v>
      </c>
      <c r="AS160" s="28">
        <f t="shared" si="29"/>
        <v>0</v>
      </c>
      <c r="AT160" s="28">
        <f t="shared" si="29"/>
        <v>9.3319853798895704E-3</v>
      </c>
      <c r="AU160" s="28">
        <f t="shared" si="29"/>
        <v>2.5107543980047872E-2</v>
      </c>
      <c r="AV160" s="28">
        <f t="shared" si="29"/>
        <v>1.427891480247501E-2</v>
      </c>
      <c r="AW160" s="28">
        <f t="shared" si="29"/>
        <v>4.3816409245262353E-2</v>
      </c>
      <c r="AX160" s="28">
        <f t="shared" si="29"/>
        <v>0</v>
      </c>
      <c r="AY160" s="28">
        <f t="shared" si="29"/>
        <v>7.505723113874329E-3</v>
      </c>
      <c r="AZ160" s="28">
        <f t="shared" si="29"/>
        <v>1.9172447450064488E-2</v>
      </c>
      <c r="BA160" s="28">
        <f t="shared" si="29"/>
        <v>0.13057521819806198</v>
      </c>
      <c r="BB160" s="28">
        <f t="shared" si="29"/>
        <v>1.5022157682581808E-2</v>
      </c>
      <c r="BC160" s="28">
        <f t="shared" si="29"/>
        <v>1.1953679491968622E-2</v>
      </c>
      <c r="BD160" s="28">
        <f t="shared" si="29"/>
        <v>59.338313767342591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1.0501995379122032E-2</v>
      </c>
      <c r="BJ160" s="28">
        <f t="shared" si="29"/>
        <v>0.19047619047619047</v>
      </c>
      <c r="BK160" s="28">
        <f t="shared" si="29"/>
        <v>0</v>
      </c>
      <c r="BL160" s="28">
        <f t="shared" si="29"/>
        <v>0</v>
      </c>
      <c r="BM160" s="28">
        <f t="shared" si="29"/>
        <v>4.189944134078212E-2</v>
      </c>
      <c r="BN160" s="28">
        <f t="shared" si="29"/>
        <v>5.351695595554525E-3</v>
      </c>
      <c r="BO160" s="28">
        <f t="shared" ref="BO160:CD163" si="30">BO60/BO$89*100</f>
        <v>0</v>
      </c>
      <c r="BP160" s="28">
        <f t="shared" si="30"/>
        <v>2.1557918942224776E-2</v>
      </c>
      <c r="BQ160" s="28">
        <f t="shared" si="30"/>
        <v>0</v>
      </c>
      <c r="BR160" s="28">
        <f t="shared" si="30"/>
        <v>0</v>
      </c>
      <c r="BS160" s="28">
        <f t="shared" si="30"/>
        <v>0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6.7289317148009585E-3</v>
      </c>
      <c r="BX160" s="28">
        <f t="shared" si="30"/>
        <v>1.2471513928413511E-2</v>
      </c>
      <c r="BY160" s="28">
        <f t="shared" si="30"/>
        <v>0</v>
      </c>
      <c r="BZ160" s="28">
        <f t="shared" si="30"/>
        <v>2.3517622879579547E-2</v>
      </c>
      <c r="CA160" s="28">
        <f t="shared" si="30"/>
        <v>7.941550190597205E-3</v>
      </c>
      <c r="CB160" s="28">
        <f t="shared" si="30"/>
        <v>0</v>
      </c>
      <c r="CC160" s="28">
        <f t="shared" si="30"/>
        <v>0</v>
      </c>
      <c r="CD160" s="29">
        <f t="shared" si="30"/>
        <v>0.25458767808942095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0.12820512820512819</v>
      </c>
      <c r="E161" s="28">
        <f t="shared" si="31"/>
        <v>1.3502869359738944E-2</v>
      </c>
      <c r="F161" s="28">
        <f t="shared" si="31"/>
        <v>0</v>
      </c>
      <c r="G161" s="28">
        <f t="shared" si="31"/>
        <v>0</v>
      </c>
      <c r="H161" s="28">
        <f t="shared" si="31"/>
        <v>0</v>
      </c>
      <c r="I161" s="28">
        <f t="shared" si="31"/>
        <v>0</v>
      </c>
      <c r="J161" s="28">
        <f t="shared" si="31"/>
        <v>0</v>
      </c>
      <c r="K161" s="28">
        <f t="shared" si="31"/>
        <v>0</v>
      </c>
      <c r="L161" s="28">
        <f t="shared" si="31"/>
        <v>7.5284197846871934E-3</v>
      </c>
      <c r="M161" s="28">
        <f t="shared" si="31"/>
        <v>0</v>
      </c>
      <c r="N161" s="28">
        <f t="shared" si="31"/>
        <v>0</v>
      </c>
      <c r="O161" s="28">
        <f t="shared" si="31"/>
        <v>0</v>
      </c>
      <c r="P161" s="28">
        <f t="shared" si="31"/>
        <v>5.0995505110478121E-3</v>
      </c>
      <c r="Q161" s="28">
        <f t="shared" si="31"/>
        <v>0</v>
      </c>
      <c r="R161" s="28">
        <f t="shared" si="31"/>
        <v>6.3291139240506333E-2</v>
      </c>
      <c r="S161" s="28">
        <f t="shared" si="31"/>
        <v>2.6167698368036016</v>
      </c>
      <c r="T161" s="28">
        <f t="shared" si="31"/>
        <v>1.0001428775539363E-2</v>
      </c>
      <c r="U161" s="28">
        <f t="shared" si="31"/>
        <v>0</v>
      </c>
      <c r="V161" s="28">
        <f t="shared" si="31"/>
        <v>6.3440706729472962E-3</v>
      </c>
      <c r="W161" s="28">
        <f t="shared" si="31"/>
        <v>0</v>
      </c>
      <c r="X161" s="28">
        <f t="shared" si="31"/>
        <v>0</v>
      </c>
      <c r="Y161" s="28">
        <f t="shared" si="31"/>
        <v>0.73648732992135812</v>
      </c>
      <c r="Z161" s="28">
        <f t="shared" si="31"/>
        <v>4.9407114624505928E-2</v>
      </c>
      <c r="AA161" s="28">
        <f t="shared" si="31"/>
        <v>0</v>
      </c>
      <c r="AB161" s="28">
        <f t="shared" si="31"/>
        <v>4.9933422103861516E-3</v>
      </c>
      <c r="AC161" s="28">
        <f t="shared" si="31"/>
        <v>2.2369188873759969E-2</v>
      </c>
      <c r="AD161" s="28">
        <f t="shared" si="31"/>
        <v>1.4938193225529372E-2</v>
      </c>
      <c r="AE161" s="28">
        <f t="shared" si="31"/>
        <v>0</v>
      </c>
      <c r="AF161" s="28">
        <f t="shared" si="31"/>
        <v>0</v>
      </c>
      <c r="AG161" s="28">
        <f t="shared" si="31"/>
        <v>0</v>
      </c>
      <c r="AH161" s="28">
        <f t="shared" si="31"/>
        <v>3.3292642326045944E-2</v>
      </c>
      <c r="AI161" s="28">
        <f t="shared" si="31"/>
        <v>4.9618557340445329E-3</v>
      </c>
      <c r="AJ161" s="28">
        <f t="shared" si="31"/>
        <v>0</v>
      </c>
      <c r="AK161" s="28">
        <f t="shared" si="31"/>
        <v>8.1406707912732006E-3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7.246376811594203E-3</v>
      </c>
      <c r="AS161" s="28">
        <f t="shared" si="31"/>
        <v>0</v>
      </c>
      <c r="AT161" s="28">
        <f t="shared" si="31"/>
        <v>0</v>
      </c>
      <c r="AU161" s="28">
        <f t="shared" si="31"/>
        <v>0</v>
      </c>
      <c r="AV161" s="28">
        <f t="shared" si="31"/>
        <v>0</v>
      </c>
      <c r="AW161" s="28">
        <f t="shared" si="31"/>
        <v>1.6431153466973384E-2</v>
      </c>
      <c r="AX161" s="28">
        <f t="shared" si="31"/>
        <v>0</v>
      </c>
      <c r="AY161" s="28">
        <f t="shared" si="31"/>
        <v>3.7528615569371645E-3</v>
      </c>
      <c r="AZ161" s="28">
        <f t="shared" si="31"/>
        <v>0</v>
      </c>
      <c r="BA161" s="28">
        <f t="shared" si="31"/>
        <v>0</v>
      </c>
      <c r="BB161" s="28">
        <f t="shared" si="31"/>
        <v>0</v>
      </c>
      <c r="BC161" s="28">
        <f t="shared" si="31"/>
        <v>1.4942099364960775E-2</v>
      </c>
      <c r="BD161" s="28">
        <f t="shared" si="31"/>
        <v>0</v>
      </c>
      <c r="BE161" s="28">
        <f t="shared" si="31"/>
        <v>55.218811234487262</v>
      </c>
      <c r="BF161" s="28">
        <f t="shared" si="31"/>
        <v>0</v>
      </c>
      <c r="BG161" s="28">
        <f t="shared" si="31"/>
        <v>2.1624961383997526E-2</v>
      </c>
      <c r="BH161" s="28">
        <f t="shared" si="31"/>
        <v>0</v>
      </c>
      <c r="BI161" s="28">
        <f t="shared" si="31"/>
        <v>5.2509976895610162E-3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0.83798882681564246</v>
      </c>
      <c r="BN161" s="28">
        <f t="shared" si="31"/>
        <v>0</v>
      </c>
      <c r="BO161" s="28">
        <f t="shared" si="31"/>
        <v>0</v>
      </c>
      <c r="BP161" s="28">
        <f t="shared" si="30"/>
        <v>0</v>
      </c>
      <c r="BQ161" s="28">
        <f t="shared" si="30"/>
        <v>3.6531904529956159E-2</v>
      </c>
      <c r="BR161" s="28">
        <f t="shared" si="30"/>
        <v>0</v>
      </c>
      <c r="BS161" s="28">
        <f t="shared" si="30"/>
        <v>0</v>
      </c>
      <c r="BT161" s="28">
        <f t="shared" si="30"/>
        <v>9.5231950448416018</v>
      </c>
      <c r="BU161" s="28">
        <f t="shared" si="30"/>
        <v>0</v>
      </c>
      <c r="BV161" s="28">
        <f t="shared" si="30"/>
        <v>0.2368265245707519</v>
      </c>
      <c r="BW161" s="28">
        <f t="shared" si="30"/>
        <v>0</v>
      </c>
      <c r="BX161" s="28">
        <f t="shared" si="30"/>
        <v>0</v>
      </c>
      <c r="BY161" s="28">
        <f t="shared" si="30"/>
        <v>0</v>
      </c>
      <c r="BZ161" s="28">
        <f t="shared" si="30"/>
        <v>1.3292569453675395E-2</v>
      </c>
      <c r="CA161" s="28">
        <f t="shared" si="30"/>
        <v>0</v>
      </c>
      <c r="CB161" s="28">
        <f t="shared" si="30"/>
        <v>5.4057706601797423E-3</v>
      </c>
      <c r="CC161" s="28">
        <f t="shared" si="30"/>
        <v>0</v>
      </c>
      <c r="CD161" s="29">
        <f t="shared" si="30"/>
        <v>0.22805349999852179</v>
      </c>
    </row>
    <row r="162" spans="1:82" x14ac:dyDescent="0.2">
      <c r="A162" s="50">
        <v>157</v>
      </c>
      <c r="B162" s="19" t="s">
        <v>32</v>
      </c>
      <c r="C162" s="27">
        <f t="shared" si="19"/>
        <v>7.598784194528875E-2</v>
      </c>
      <c r="D162" s="28">
        <f t="shared" si="31"/>
        <v>0</v>
      </c>
      <c r="E162" s="28">
        <f t="shared" si="31"/>
        <v>0</v>
      </c>
      <c r="F162" s="28">
        <f t="shared" si="31"/>
        <v>1.5365703749231713E-2</v>
      </c>
      <c r="G162" s="28">
        <f t="shared" si="31"/>
        <v>0</v>
      </c>
      <c r="H162" s="28">
        <f t="shared" si="31"/>
        <v>0</v>
      </c>
      <c r="I162" s="28">
        <f t="shared" si="31"/>
        <v>8.7738539153323098E-3</v>
      </c>
      <c r="J162" s="28">
        <f t="shared" si="31"/>
        <v>8.9766606822262118E-2</v>
      </c>
      <c r="K162" s="28">
        <f t="shared" si="31"/>
        <v>1.591596371160274E-2</v>
      </c>
      <c r="L162" s="28">
        <f t="shared" si="31"/>
        <v>3.7642098923435967E-3</v>
      </c>
      <c r="M162" s="28">
        <f t="shared" si="31"/>
        <v>0</v>
      </c>
      <c r="N162" s="28">
        <f t="shared" si="31"/>
        <v>4.0387722132471729E-2</v>
      </c>
      <c r="O162" s="28">
        <f t="shared" si="31"/>
        <v>2.2359859580081836E-2</v>
      </c>
      <c r="P162" s="28">
        <f t="shared" si="31"/>
        <v>3.6425360793198658E-3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2.286040862980426E-2</v>
      </c>
      <c r="U162" s="28">
        <f t="shared" si="31"/>
        <v>0</v>
      </c>
      <c r="V162" s="28">
        <f t="shared" si="31"/>
        <v>0</v>
      </c>
      <c r="W162" s="28">
        <f t="shared" si="31"/>
        <v>0</v>
      </c>
      <c r="X162" s="28">
        <f t="shared" si="31"/>
        <v>5.7755060787201473E-3</v>
      </c>
      <c r="Y162" s="28">
        <f t="shared" si="31"/>
        <v>0</v>
      </c>
      <c r="Z162" s="28">
        <f t="shared" si="31"/>
        <v>3.9525691699604744E-2</v>
      </c>
      <c r="AA162" s="28">
        <f t="shared" si="31"/>
        <v>2.6931283793582068E-2</v>
      </c>
      <c r="AB162" s="28">
        <f t="shared" si="31"/>
        <v>1.6644474034620507E-2</v>
      </c>
      <c r="AC162" s="28">
        <f t="shared" si="31"/>
        <v>5.8354405757634707E-3</v>
      </c>
      <c r="AD162" s="28">
        <f t="shared" si="31"/>
        <v>1.8672741531911716E-2</v>
      </c>
      <c r="AE162" s="28">
        <f t="shared" si="31"/>
        <v>0</v>
      </c>
      <c r="AF162" s="28">
        <f t="shared" si="31"/>
        <v>0</v>
      </c>
      <c r="AG162" s="28">
        <f t="shared" si="31"/>
        <v>2.6385857180551222E-2</v>
      </c>
      <c r="AH162" s="28">
        <f t="shared" si="31"/>
        <v>0</v>
      </c>
      <c r="AI162" s="28">
        <f t="shared" si="31"/>
        <v>2.2328350803200399E-2</v>
      </c>
      <c r="AJ162" s="28">
        <f t="shared" si="31"/>
        <v>0</v>
      </c>
      <c r="AK162" s="28">
        <f t="shared" si="31"/>
        <v>5.4271138608488001E-3</v>
      </c>
      <c r="AL162" s="28">
        <f t="shared" si="31"/>
        <v>1.6888161398859399E-2</v>
      </c>
      <c r="AM162" s="28">
        <f t="shared" si="31"/>
        <v>2.0533880903490759E-2</v>
      </c>
      <c r="AN162" s="28">
        <f t="shared" si="31"/>
        <v>0</v>
      </c>
      <c r="AO162" s="28">
        <f t="shared" si="31"/>
        <v>1.3910785495687656E-2</v>
      </c>
      <c r="AP162" s="28">
        <f t="shared" si="31"/>
        <v>1.9028771502511796E-2</v>
      </c>
      <c r="AQ162" s="28">
        <f t="shared" si="31"/>
        <v>1.2875536480686696</v>
      </c>
      <c r="AR162" s="28">
        <f t="shared" si="31"/>
        <v>1.6908212560386476E-2</v>
      </c>
      <c r="AS162" s="28">
        <f t="shared" si="31"/>
        <v>3.8399648917495616E-2</v>
      </c>
      <c r="AT162" s="28">
        <f t="shared" si="31"/>
        <v>1.3997978069834358E-2</v>
      </c>
      <c r="AU162" s="28">
        <f t="shared" si="31"/>
        <v>5.0215087960095743E-3</v>
      </c>
      <c r="AV162" s="28">
        <f t="shared" si="31"/>
        <v>0</v>
      </c>
      <c r="AW162" s="28">
        <f t="shared" si="31"/>
        <v>0.42173293898565012</v>
      </c>
      <c r="AX162" s="28">
        <f t="shared" si="31"/>
        <v>0</v>
      </c>
      <c r="AY162" s="28">
        <f t="shared" si="31"/>
        <v>3.7528615569371645E-3</v>
      </c>
      <c r="AZ162" s="28">
        <f t="shared" si="31"/>
        <v>6.9717990727507229E-3</v>
      </c>
      <c r="BA162" s="28">
        <f t="shared" si="31"/>
        <v>0</v>
      </c>
      <c r="BB162" s="28">
        <f t="shared" si="31"/>
        <v>6.2592323677424207E-3</v>
      </c>
      <c r="BC162" s="28">
        <f t="shared" si="31"/>
        <v>1.3447889428464699E-2</v>
      </c>
      <c r="BD162" s="28">
        <f t="shared" si="31"/>
        <v>0</v>
      </c>
      <c r="BE162" s="28">
        <f t="shared" si="31"/>
        <v>0</v>
      </c>
      <c r="BF162" s="28">
        <f t="shared" si="31"/>
        <v>57.208199220735224</v>
      </c>
      <c r="BG162" s="28">
        <f t="shared" si="31"/>
        <v>0.11430336731541552</v>
      </c>
      <c r="BH162" s="28">
        <f t="shared" si="31"/>
        <v>0</v>
      </c>
      <c r="BI162" s="28">
        <f t="shared" si="31"/>
        <v>2.2754323321431073E-2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5.351695595554525E-3</v>
      </c>
      <c r="BO162" s="28">
        <f t="shared" si="31"/>
        <v>0.41551246537396125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3.2591868328851956E-2</v>
      </c>
      <c r="BT162" s="28">
        <f t="shared" si="30"/>
        <v>0</v>
      </c>
      <c r="BU162" s="28">
        <f t="shared" si="30"/>
        <v>1.6904265509663605E-2</v>
      </c>
      <c r="BV162" s="28">
        <f t="shared" si="30"/>
        <v>0</v>
      </c>
      <c r="BW162" s="28">
        <f t="shared" si="30"/>
        <v>1.61494361155223E-2</v>
      </c>
      <c r="BX162" s="28">
        <f t="shared" si="30"/>
        <v>0.12018004331016655</v>
      </c>
      <c r="BY162" s="28">
        <f t="shared" si="30"/>
        <v>0</v>
      </c>
      <c r="BZ162" s="28">
        <f t="shared" si="30"/>
        <v>9.2025480833137357E-3</v>
      </c>
      <c r="CA162" s="28">
        <f t="shared" si="30"/>
        <v>1.3897712833545108E-2</v>
      </c>
      <c r="CB162" s="28">
        <f t="shared" si="30"/>
        <v>0.18109331711602134</v>
      </c>
      <c r="CC162" s="28">
        <f t="shared" si="30"/>
        <v>0</v>
      </c>
      <c r="CD162" s="29">
        <f t="shared" si="30"/>
        <v>0.15125959739004208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6.7514346798694721E-3</v>
      </c>
      <c r="F163" s="28">
        <f t="shared" si="31"/>
        <v>3.0458239431810421</v>
      </c>
      <c r="G163" s="28">
        <f t="shared" si="31"/>
        <v>3.2216494845360821E-2</v>
      </c>
      <c r="H163" s="28">
        <f t="shared" si="31"/>
        <v>0</v>
      </c>
      <c r="I163" s="28">
        <f t="shared" si="31"/>
        <v>1.5354244351831543E-2</v>
      </c>
      <c r="J163" s="28">
        <f t="shared" si="31"/>
        <v>0</v>
      </c>
      <c r="K163" s="28">
        <f t="shared" si="31"/>
        <v>0.15181380771067227</v>
      </c>
      <c r="L163" s="28">
        <f t="shared" si="31"/>
        <v>6.9010514692965957E-2</v>
      </c>
      <c r="M163" s="28">
        <f t="shared" si="31"/>
        <v>0</v>
      </c>
      <c r="N163" s="28">
        <f t="shared" si="31"/>
        <v>2.0193861066235864E-2</v>
      </c>
      <c r="O163" s="28">
        <f t="shared" si="31"/>
        <v>3.5775775328130942E-2</v>
      </c>
      <c r="P163" s="28">
        <f t="shared" si="31"/>
        <v>3.5696853577334688E-2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0.45006429489927136</v>
      </c>
      <c r="U163" s="28">
        <f t="shared" si="31"/>
        <v>0</v>
      </c>
      <c r="V163" s="28">
        <f t="shared" si="31"/>
        <v>2.8548318028262836E-2</v>
      </c>
      <c r="W163" s="28">
        <f t="shared" si="31"/>
        <v>0</v>
      </c>
      <c r="X163" s="28">
        <f t="shared" si="31"/>
        <v>2.1658147795200554E-2</v>
      </c>
      <c r="Y163" s="28">
        <f t="shared" si="31"/>
        <v>0</v>
      </c>
      <c r="Z163" s="28">
        <f t="shared" si="31"/>
        <v>0</v>
      </c>
      <c r="AA163" s="28">
        <f t="shared" si="31"/>
        <v>2.4859646578691139E-2</v>
      </c>
      <c r="AB163" s="28">
        <f t="shared" si="31"/>
        <v>3.9946737683089213E-2</v>
      </c>
      <c r="AC163" s="28">
        <f t="shared" si="31"/>
        <v>5.8354405757634707E-3</v>
      </c>
      <c r="AD163" s="28">
        <f t="shared" si="31"/>
        <v>1.120364491914703E-2</v>
      </c>
      <c r="AE163" s="28">
        <f t="shared" si="31"/>
        <v>0</v>
      </c>
      <c r="AF163" s="28">
        <f t="shared" si="31"/>
        <v>0</v>
      </c>
      <c r="AG163" s="28">
        <f t="shared" si="31"/>
        <v>3.1183285758833265E-2</v>
      </c>
      <c r="AH163" s="28">
        <f t="shared" si="31"/>
        <v>0</v>
      </c>
      <c r="AI163" s="28">
        <f t="shared" si="31"/>
        <v>0.21832165229795944</v>
      </c>
      <c r="AJ163" s="28">
        <f t="shared" si="31"/>
        <v>0</v>
      </c>
      <c r="AK163" s="28">
        <f t="shared" si="31"/>
        <v>2.1708455443395201E-2</v>
      </c>
      <c r="AL163" s="28">
        <f t="shared" si="31"/>
        <v>0.1013289683931564</v>
      </c>
      <c r="AM163" s="28">
        <f t="shared" si="31"/>
        <v>0</v>
      </c>
      <c r="AN163" s="28">
        <f t="shared" si="31"/>
        <v>0</v>
      </c>
      <c r="AO163" s="28">
        <f t="shared" si="31"/>
        <v>6.955392747843829E-2</v>
      </c>
      <c r="AP163" s="28">
        <f t="shared" si="31"/>
        <v>0.81443142030750493</v>
      </c>
      <c r="AQ163" s="28">
        <f t="shared" si="31"/>
        <v>0.18776824034334763</v>
      </c>
      <c r="AR163" s="28">
        <f t="shared" si="31"/>
        <v>3.864734299516908E-2</v>
      </c>
      <c r="AS163" s="28">
        <f t="shared" si="31"/>
        <v>0.26331187829139846</v>
      </c>
      <c r="AT163" s="28">
        <f t="shared" si="31"/>
        <v>5.7547243175985689E-2</v>
      </c>
      <c r="AU163" s="28">
        <f t="shared" si="31"/>
        <v>7.5322631940143617E-2</v>
      </c>
      <c r="AV163" s="28">
        <f t="shared" si="31"/>
        <v>0</v>
      </c>
      <c r="AW163" s="28">
        <f t="shared" si="31"/>
        <v>0.50936575747617485</v>
      </c>
      <c r="AX163" s="28">
        <f t="shared" si="31"/>
        <v>0</v>
      </c>
      <c r="AY163" s="28">
        <f t="shared" si="31"/>
        <v>4.7536246387870754E-2</v>
      </c>
      <c r="AZ163" s="28">
        <f t="shared" si="31"/>
        <v>8.5404538641196362E-2</v>
      </c>
      <c r="BA163" s="28">
        <f t="shared" si="31"/>
        <v>2.748951962064463E-2</v>
      </c>
      <c r="BB163" s="28">
        <f t="shared" si="31"/>
        <v>0.18527327808517563</v>
      </c>
      <c r="BC163" s="28">
        <f t="shared" si="31"/>
        <v>2.9884198729921551E-2</v>
      </c>
      <c r="BD163" s="28">
        <f t="shared" si="31"/>
        <v>5.3361792956243333E-2</v>
      </c>
      <c r="BE163" s="28">
        <f t="shared" si="31"/>
        <v>0</v>
      </c>
      <c r="BF163" s="28">
        <f t="shared" si="31"/>
        <v>1.2366593257665595</v>
      </c>
      <c r="BG163" s="28">
        <f t="shared" si="31"/>
        <v>22.412727834414582</v>
      </c>
      <c r="BH163" s="28">
        <f t="shared" si="31"/>
        <v>0</v>
      </c>
      <c r="BI163" s="28">
        <f t="shared" si="31"/>
        <v>3.5006651263740113E-2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3.2110173573327148E-2</v>
      </c>
      <c r="BO163" s="28">
        <f t="shared" si="31"/>
        <v>0</v>
      </c>
      <c r="BP163" s="28">
        <f t="shared" si="30"/>
        <v>3.5929864903707961E-2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0</v>
      </c>
      <c r="BU163" s="28">
        <f t="shared" si="30"/>
        <v>1.6904265509663605E-2</v>
      </c>
      <c r="BV163" s="28">
        <f t="shared" si="30"/>
        <v>0</v>
      </c>
      <c r="BW163" s="28">
        <f t="shared" si="30"/>
        <v>0.20994266950178989</v>
      </c>
      <c r="BX163" s="28">
        <f t="shared" si="30"/>
        <v>1.9047403090667905</v>
      </c>
      <c r="BY163" s="28">
        <f t="shared" si="30"/>
        <v>0</v>
      </c>
      <c r="BZ163" s="28">
        <f t="shared" si="30"/>
        <v>1.7382590824037057E-2</v>
      </c>
      <c r="CA163" s="28">
        <f t="shared" si="30"/>
        <v>0.13897712833545109</v>
      </c>
      <c r="CB163" s="28">
        <f t="shared" si="30"/>
        <v>0.28920873031961619</v>
      </c>
      <c r="CC163" s="28">
        <f t="shared" si="30"/>
        <v>0</v>
      </c>
      <c r="CD163" s="29">
        <f t="shared" si="30"/>
        <v>0.49114098444018056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7.7136752136752138</v>
      </c>
      <c r="E164" s="28">
        <f t="shared" si="31"/>
        <v>0.10802295487791155</v>
      </c>
      <c r="F164" s="28">
        <f t="shared" si="31"/>
        <v>0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3.6729147026775548E-3</v>
      </c>
      <c r="L164" s="28">
        <f t="shared" si="31"/>
        <v>0</v>
      </c>
      <c r="M164" s="28">
        <f t="shared" si="31"/>
        <v>1.9830028328611897</v>
      </c>
      <c r="N164" s="28">
        <f t="shared" si="31"/>
        <v>0</v>
      </c>
      <c r="O164" s="28">
        <f t="shared" si="31"/>
        <v>0</v>
      </c>
      <c r="P164" s="28">
        <f t="shared" si="31"/>
        <v>0</v>
      </c>
      <c r="Q164" s="28">
        <f t="shared" si="31"/>
        <v>0.3927003927003927</v>
      </c>
      <c r="R164" s="28">
        <f t="shared" si="31"/>
        <v>0</v>
      </c>
      <c r="S164" s="28">
        <f t="shared" si="31"/>
        <v>0</v>
      </c>
      <c r="T164" s="28">
        <f t="shared" si="31"/>
        <v>0</v>
      </c>
      <c r="U164" s="28">
        <f t="shared" si="31"/>
        <v>0</v>
      </c>
      <c r="V164" s="28">
        <f t="shared" si="31"/>
        <v>6.3440706729472962E-3</v>
      </c>
      <c r="W164" s="28">
        <f t="shared" si="31"/>
        <v>0</v>
      </c>
      <c r="X164" s="28">
        <f t="shared" si="31"/>
        <v>0</v>
      </c>
      <c r="Y164" s="28">
        <f t="shared" si="31"/>
        <v>4.9931344401448002E-2</v>
      </c>
      <c r="Z164" s="28">
        <f t="shared" si="31"/>
        <v>0</v>
      </c>
      <c r="AA164" s="28">
        <f t="shared" si="31"/>
        <v>4.557601872760042E-2</v>
      </c>
      <c r="AB164" s="28">
        <f t="shared" si="31"/>
        <v>0</v>
      </c>
      <c r="AC164" s="28">
        <f t="shared" si="31"/>
        <v>8.7531608636452051E-3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0.75463322605704131</v>
      </c>
      <c r="AI164" s="28">
        <f t="shared" si="31"/>
        <v>0</v>
      </c>
      <c r="AJ164" s="28">
        <f t="shared" si="31"/>
        <v>0</v>
      </c>
      <c r="AK164" s="28">
        <f t="shared" si="31"/>
        <v>5.4271138608488001E-3</v>
      </c>
      <c r="AL164" s="28">
        <f t="shared" si="31"/>
        <v>0</v>
      </c>
      <c r="AM164" s="28">
        <f t="shared" si="31"/>
        <v>0</v>
      </c>
      <c r="AN164" s="28">
        <f t="shared" si="31"/>
        <v>0.67471590909090906</v>
      </c>
      <c r="AO164" s="28">
        <f t="shared" si="31"/>
        <v>0</v>
      </c>
      <c r="AP164" s="28">
        <f t="shared" si="31"/>
        <v>0</v>
      </c>
      <c r="AQ164" s="28">
        <f t="shared" si="31"/>
        <v>0</v>
      </c>
      <c r="AR164" s="28">
        <f t="shared" si="31"/>
        <v>9.6618357487922701E-3</v>
      </c>
      <c r="AS164" s="28">
        <f t="shared" si="31"/>
        <v>0</v>
      </c>
      <c r="AT164" s="28">
        <f t="shared" si="31"/>
        <v>0</v>
      </c>
      <c r="AU164" s="28">
        <f t="shared" si="31"/>
        <v>6.6953450613460993E-3</v>
      </c>
      <c r="AV164" s="28">
        <f t="shared" si="31"/>
        <v>2.3798191337458353E-2</v>
      </c>
      <c r="AW164" s="28">
        <f t="shared" si="31"/>
        <v>0</v>
      </c>
      <c r="AX164" s="28">
        <f t="shared" si="31"/>
        <v>0</v>
      </c>
      <c r="AY164" s="28">
        <f t="shared" si="31"/>
        <v>7.505723113874329E-3</v>
      </c>
      <c r="AZ164" s="28">
        <f t="shared" si="31"/>
        <v>0</v>
      </c>
      <c r="BA164" s="28">
        <f t="shared" si="31"/>
        <v>0</v>
      </c>
      <c r="BB164" s="28">
        <f t="shared" si="31"/>
        <v>0</v>
      </c>
      <c r="BC164" s="28">
        <f t="shared" si="31"/>
        <v>0</v>
      </c>
      <c r="BD164" s="28">
        <f t="shared" si="31"/>
        <v>0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82.172470978441126</v>
      </c>
      <c r="BI164" s="28">
        <f t="shared" si="31"/>
        <v>0</v>
      </c>
      <c r="BJ164" s="28">
        <f t="shared" si="31"/>
        <v>1.7523809523809524</v>
      </c>
      <c r="BK164" s="28">
        <f t="shared" si="31"/>
        <v>0</v>
      </c>
      <c r="BL164" s="28">
        <f t="shared" si="31"/>
        <v>0</v>
      </c>
      <c r="BM164" s="28">
        <f t="shared" si="31"/>
        <v>5.5865921787709494E-2</v>
      </c>
      <c r="BN164" s="28">
        <f t="shared" si="31"/>
        <v>0</v>
      </c>
      <c r="BO164" s="28">
        <f t="shared" ref="BO164:CD167" si="32">BO64/BO$89*100</f>
        <v>0</v>
      </c>
      <c r="BP164" s="28">
        <f t="shared" si="32"/>
        <v>0</v>
      </c>
      <c r="BQ164" s="28">
        <f t="shared" si="32"/>
        <v>0</v>
      </c>
      <c r="BR164" s="28">
        <f t="shared" si="32"/>
        <v>0</v>
      </c>
      <c r="BS164" s="28">
        <f t="shared" si="32"/>
        <v>0</v>
      </c>
      <c r="BT164" s="28">
        <f t="shared" si="32"/>
        <v>1.935608748951545E-2</v>
      </c>
      <c r="BU164" s="28">
        <f t="shared" si="32"/>
        <v>0</v>
      </c>
      <c r="BV164" s="28">
        <f t="shared" si="32"/>
        <v>0.17761989342806395</v>
      </c>
      <c r="BW164" s="28">
        <f t="shared" si="32"/>
        <v>9.4205044007213412E-3</v>
      </c>
      <c r="BX164" s="28">
        <f t="shared" si="32"/>
        <v>3.401321980476412E-3</v>
      </c>
      <c r="BY164" s="28">
        <f t="shared" si="32"/>
        <v>0</v>
      </c>
      <c r="BZ164" s="28">
        <f t="shared" si="32"/>
        <v>7.1575373981329054E-3</v>
      </c>
      <c r="CA164" s="28">
        <f t="shared" si="32"/>
        <v>0</v>
      </c>
      <c r="CB164" s="28">
        <f t="shared" si="32"/>
        <v>0</v>
      </c>
      <c r="CC164" s="28">
        <f t="shared" si="32"/>
        <v>0.95822154082023758</v>
      </c>
      <c r="CD164" s="29">
        <f t="shared" si="32"/>
        <v>0.17465254269859243</v>
      </c>
    </row>
    <row r="165" spans="1:82" x14ac:dyDescent="0.2">
      <c r="A165" s="51">
        <v>160</v>
      </c>
      <c r="B165" s="19" t="s">
        <v>70</v>
      </c>
      <c r="C165" s="27">
        <f t="shared" si="19"/>
        <v>0</v>
      </c>
      <c r="D165" s="28">
        <f t="shared" ref="D165:BO168" si="33">D65/D$89*100</f>
        <v>0</v>
      </c>
      <c r="E165" s="28">
        <f t="shared" si="33"/>
        <v>0.21379543152919997</v>
      </c>
      <c r="F165" s="28">
        <f t="shared" si="33"/>
        <v>2.1546131257256027</v>
      </c>
      <c r="G165" s="28">
        <f t="shared" si="33"/>
        <v>0.15302835051546393</v>
      </c>
      <c r="H165" s="28">
        <f t="shared" si="33"/>
        <v>0.24155733434376928</v>
      </c>
      <c r="I165" s="28">
        <f t="shared" si="33"/>
        <v>6.9839877166045188</v>
      </c>
      <c r="J165" s="28">
        <f t="shared" si="33"/>
        <v>0.10771992818671454</v>
      </c>
      <c r="K165" s="28">
        <f t="shared" si="33"/>
        <v>3.3582683431481777</v>
      </c>
      <c r="L165" s="28">
        <f t="shared" si="33"/>
        <v>2.6725890235639538</v>
      </c>
      <c r="M165" s="28">
        <f t="shared" si="33"/>
        <v>0</v>
      </c>
      <c r="N165" s="28">
        <f t="shared" si="33"/>
        <v>6.7312870220786206E-2</v>
      </c>
      <c r="O165" s="28">
        <f t="shared" si="33"/>
        <v>0.83849473425306886</v>
      </c>
      <c r="P165" s="28">
        <f t="shared" si="33"/>
        <v>1.2683310628191773</v>
      </c>
      <c r="Q165" s="28">
        <f t="shared" si="33"/>
        <v>9.2400092400092393E-2</v>
      </c>
      <c r="R165" s="28">
        <f t="shared" si="33"/>
        <v>8.4388185654008435E-2</v>
      </c>
      <c r="S165" s="28">
        <f t="shared" si="33"/>
        <v>0.14068655036578503</v>
      </c>
      <c r="T165" s="28">
        <f t="shared" si="33"/>
        <v>3.0047149592798972</v>
      </c>
      <c r="U165" s="28">
        <f t="shared" si="33"/>
        <v>5.9697928481881685E-2</v>
      </c>
      <c r="V165" s="28">
        <f t="shared" si="33"/>
        <v>1.3021205056224328</v>
      </c>
      <c r="W165" s="28">
        <f t="shared" si="33"/>
        <v>0.12291052114060963</v>
      </c>
      <c r="X165" s="28">
        <f t="shared" si="33"/>
        <v>7.3767651390453093</v>
      </c>
      <c r="Y165" s="28">
        <f t="shared" si="33"/>
        <v>0</v>
      </c>
      <c r="Z165" s="28">
        <f t="shared" si="33"/>
        <v>0.26679841897233203</v>
      </c>
      <c r="AA165" s="28">
        <f t="shared" si="33"/>
        <v>7.8722214165855287E-2</v>
      </c>
      <c r="AB165" s="28">
        <f t="shared" si="33"/>
        <v>1.8042609853528628</v>
      </c>
      <c r="AC165" s="28">
        <f t="shared" si="33"/>
        <v>0.59618751215716781</v>
      </c>
      <c r="AD165" s="28">
        <f t="shared" si="33"/>
        <v>4.4814579676588119E-2</v>
      </c>
      <c r="AE165" s="28">
        <f t="shared" si="33"/>
        <v>0.80978088281994287</v>
      </c>
      <c r="AF165" s="28">
        <f t="shared" si="33"/>
        <v>0</v>
      </c>
      <c r="AG165" s="28">
        <f t="shared" si="33"/>
        <v>4.8430041497757204</v>
      </c>
      <c r="AH165" s="28">
        <f t="shared" si="33"/>
        <v>4.4390189768061257E-2</v>
      </c>
      <c r="AI165" s="28">
        <f t="shared" si="33"/>
        <v>1.7068783725113192</v>
      </c>
      <c r="AJ165" s="28">
        <f t="shared" si="33"/>
        <v>0.1032169275761225</v>
      </c>
      <c r="AK165" s="28">
        <f t="shared" si="33"/>
        <v>3.523553674156084</v>
      </c>
      <c r="AL165" s="28">
        <f t="shared" si="33"/>
        <v>1.643348013042857</v>
      </c>
      <c r="AM165" s="28">
        <f t="shared" si="33"/>
        <v>0.10266940451745381</v>
      </c>
      <c r="AN165" s="28">
        <f t="shared" si="33"/>
        <v>0</v>
      </c>
      <c r="AO165" s="28">
        <f t="shared" si="33"/>
        <v>1.4374478345543913</v>
      </c>
      <c r="AP165" s="28">
        <f t="shared" si="33"/>
        <v>2.2511036687471457</v>
      </c>
      <c r="AQ165" s="28">
        <f t="shared" si="33"/>
        <v>0.26824034334763946</v>
      </c>
      <c r="AR165" s="28">
        <f t="shared" si="33"/>
        <v>5.0120772946859908</v>
      </c>
      <c r="AS165" s="28">
        <f t="shared" si="33"/>
        <v>1.4701579871269748</v>
      </c>
      <c r="AT165" s="28">
        <f t="shared" si="33"/>
        <v>5.8791507893304296</v>
      </c>
      <c r="AU165" s="28">
        <f t="shared" si="33"/>
        <v>2.3132417186950773</v>
      </c>
      <c r="AV165" s="28">
        <f t="shared" si="33"/>
        <v>5.2356020942408384E-2</v>
      </c>
      <c r="AW165" s="28">
        <f t="shared" si="33"/>
        <v>0.72297075254682874</v>
      </c>
      <c r="AX165" s="28">
        <f t="shared" si="33"/>
        <v>3.7509377344336084E-2</v>
      </c>
      <c r="AY165" s="28">
        <f t="shared" si="33"/>
        <v>3.1786737387257782</v>
      </c>
      <c r="AZ165" s="28">
        <f t="shared" si="33"/>
        <v>3.466727088925297</v>
      </c>
      <c r="BA165" s="28">
        <f t="shared" si="33"/>
        <v>1.6150092777128719</v>
      </c>
      <c r="BB165" s="28">
        <f t="shared" si="33"/>
        <v>3.551488445457049</v>
      </c>
      <c r="BC165" s="28">
        <f t="shared" si="33"/>
        <v>0.94732909973851331</v>
      </c>
      <c r="BD165" s="28">
        <f t="shared" si="33"/>
        <v>0.33351120597652084</v>
      </c>
      <c r="BE165" s="28">
        <f t="shared" si="33"/>
        <v>5.2253429131286742E-2</v>
      </c>
      <c r="BF165" s="28">
        <f t="shared" si="33"/>
        <v>0.15246484838217855</v>
      </c>
      <c r="BG165" s="28">
        <f t="shared" si="33"/>
        <v>1.5261044176706828</v>
      </c>
      <c r="BH165" s="28">
        <f t="shared" si="33"/>
        <v>0</v>
      </c>
      <c r="BI165" s="28">
        <f t="shared" si="33"/>
        <v>24.455646572848842</v>
      </c>
      <c r="BJ165" s="28">
        <f t="shared" si="33"/>
        <v>0.30476190476190479</v>
      </c>
      <c r="BK165" s="28">
        <f t="shared" si="33"/>
        <v>0.57859209257473487</v>
      </c>
      <c r="BL165" s="28">
        <f t="shared" si="33"/>
        <v>0.15740203794217547</v>
      </c>
      <c r="BM165" s="28">
        <f t="shared" si="33"/>
        <v>0</v>
      </c>
      <c r="BN165" s="28">
        <f t="shared" si="33"/>
        <v>7.2033822716163902</v>
      </c>
      <c r="BO165" s="28">
        <f t="shared" si="33"/>
        <v>0.18467220683287164</v>
      </c>
      <c r="BP165" s="28">
        <f t="shared" si="32"/>
        <v>0.64673756826674333</v>
      </c>
      <c r="BQ165" s="28">
        <f t="shared" si="32"/>
        <v>6.0886507549926937E-2</v>
      </c>
      <c r="BR165" s="28">
        <f t="shared" si="32"/>
        <v>0</v>
      </c>
      <c r="BS165" s="28">
        <f t="shared" si="32"/>
        <v>4.0739835411064941E-2</v>
      </c>
      <c r="BT165" s="28">
        <f t="shared" si="32"/>
        <v>5.1616233305374543E-2</v>
      </c>
      <c r="BU165" s="28">
        <f t="shared" si="32"/>
        <v>6.7617062038654419E-2</v>
      </c>
      <c r="BV165" s="28">
        <f t="shared" si="32"/>
        <v>0</v>
      </c>
      <c r="BW165" s="28">
        <f t="shared" si="32"/>
        <v>2.3739671089817782</v>
      </c>
      <c r="BX165" s="28">
        <f t="shared" si="32"/>
        <v>1.6110928447523272</v>
      </c>
      <c r="BY165" s="28">
        <f t="shared" si="32"/>
        <v>8.6819258089976328E-2</v>
      </c>
      <c r="BZ165" s="28">
        <f t="shared" si="32"/>
        <v>3.599218805918261</v>
      </c>
      <c r="CA165" s="28">
        <f t="shared" si="32"/>
        <v>4.7689008894536213</v>
      </c>
      <c r="CB165" s="28">
        <f t="shared" si="32"/>
        <v>0.8946550442597474</v>
      </c>
      <c r="CC165" s="28">
        <f t="shared" si="32"/>
        <v>0</v>
      </c>
      <c r="CD165" s="29">
        <f t="shared" si="32"/>
        <v>2.7820974861268377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1.1111111111111112</v>
      </c>
      <c r="E166" s="28">
        <f t="shared" si="33"/>
        <v>0.77641498818498933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6.1215245044625912E-3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2.1855216475919195E-3</v>
      </c>
      <c r="Q166" s="28">
        <f t="shared" si="33"/>
        <v>2.1714021714021712</v>
      </c>
      <c r="R166" s="28">
        <f t="shared" si="33"/>
        <v>0</v>
      </c>
      <c r="S166" s="28">
        <f t="shared" si="33"/>
        <v>9.848058525604951E-2</v>
      </c>
      <c r="T166" s="28">
        <f t="shared" si="33"/>
        <v>4.2863266180882984E-3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0.32608695652173914</v>
      </c>
      <c r="AA166" s="28">
        <f t="shared" si="33"/>
        <v>0</v>
      </c>
      <c r="AB166" s="28">
        <f t="shared" si="33"/>
        <v>0</v>
      </c>
      <c r="AC166" s="28">
        <f t="shared" si="33"/>
        <v>2.9177202878817353E-3</v>
      </c>
      <c r="AD166" s="28">
        <f t="shared" si="33"/>
        <v>0</v>
      </c>
      <c r="AE166" s="28">
        <f t="shared" si="33"/>
        <v>0.23817084788821849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4.9618557340445329E-3</v>
      </c>
      <c r="AJ166" s="28">
        <f t="shared" si="33"/>
        <v>0</v>
      </c>
      <c r="AK166" s="28">
        <f t="shared" si="33"/>
        <v>0</v>
      </c>
      <c r="AL166" s="28">
        <f t="shared" si="33"/>
        <v>0</v>
      </c>
      <c r="AM166" s="28">
        <f t="shared" si="33"/>
        <v>0</v>
      </c>
      <c r="AN166" s="28">
        <f t="shared" si="33"/>
        <v>0.14204545454545456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7.246376811594203E-3</v>
      </c>
      <c r="AS166" s="28">
        <f t="shared" si="33"/>
        <v>0</v>
      </c>
      <c r="AT166" s="28">
        <f t="shared" si="33"/>
        <v>0</v>
      </c>
      <c r="AU166" s="28">
        <f t="shared" si="33"/>
        <v>6.6953450613460993E-3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0.29551233592192977</v>
      </c>
      <c r="BB166" s="28">
        <f t="shared" si="33"/>
        <v>0</v>
      </c>
      <c r="BC166" s="28">
        <f t="shared" si="33"/>
        <v>0</v>
      </c>
      <c r="BD166" s="28">
        <f t="shared" si="33"/>
        <v>0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0.35240464344941957</v>
      </c>
      <c r="BI166" s="28">
        <f t="shared" si="33"/>
        <v>0</v>
      </c>
      <c r="BJ166" s="28">
        <f t="shared" si="33"/>
        <v>49.828571428571429</v>
      </c>
      <c r="BK166" s="28">
        <f t="shared" si="33"/>
        <v>0</v>
      </c>
      <c r="BL166" s="28">
        <f t="shared" si="33"/>
        <v>0</v>
      </c>
      <c r="BM166" s="28">
        <f t="shared" si="33"/>
        <v>5.5865921787709494E-2</v>
      </c>
      <c r="BN166" s="28">
        <f t="shared" si="33"/>
        <v>0</v>
      </c>
      <c r="BO166" s="28">
        <f t="shared" si="33"/>
        <v>0</v>
      </c>
      <c r="BP166" s="28">
        <f t="shared" si="32"/>
        <v>0</v>
      </c>
      <c r="BQ166" s="28">
        <f t="shared" si="32"/>
        <v>0</v>
      </c>
      <c r="BR166" s="28">
        <f t="shared" si="32"/>
        <v>0</v>
      </c>
      <c r="BS166" s="28">
        <f t="shared" si="32"/>
        <v>3.2591868328851956E-2</v>
      </c>
      <c r="BT166" s="28">
        <f t="shared" si="32"/>
        <v>1.935608748951545E-2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3.401321980476412E-3</v>
      </c>
      <c r="BY166" s="28">
        <f t="shared" si="32"/>
        <v>0</v>
      </c>
      <c r="BZ166" s="28">
        <f t="shared" si="32"/>
        <v>4.0900213703616599E-3</v>
      </c>
      <c r="CA166" s="28">
        <f t="shared" si="32"/>
        <v>0</v>
      </c>
      <c r="CB166" s="28">
        <f t="shared" si="32"/>
        <v>0</v>
      </c>
      <c r="CC166" s="28">
        <f t="shared" si="32"/>
        <v>0</v>
      </c>
      <c r="CD166" s="29">
        <f t="shared" si="32"/>
        <v>7.2950511910076482E-2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0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0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0</v>
      </c>
      <c r="Q167" s="28">
        <f t="shared" si="33"/>
        <v>0</v>
      </c>
      <c r="R167" s="28">
        <f t="shared" si="33"/>
        <v>0</v>
      </c>
      <c r="S167" s="28">
        <f t="shared" si="33"/>
        <v>0</v>
      </c>
      <c r="T167" s="28">
        <f t="shared" si="33"/>
        <v>4.2863266180882984E-3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0</v>
      </c>
      <c r="Y167" s="28">
        <f t="shared" si="33"/>
        <v>0</v>
      </c>
      <c r="Z167" s="28">
        <f t="shared" si="33"/>
        <v>8.8932806324110672E-2</v>
      </c>
      <c r="AA167" s="28">
        <f t="shared" si="33"/>
        <v>0</v>
      </c>
      <c r="AB167" s="28">
        <f t="shared" si="33"/>
        <v>0</v>
      </c>
      <c r="AC167" s="28">
        <f t="shared" si="33"/>
        <v>0.78194903715230502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7.1961428674230622E-3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0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0</v>
      </c>
      <c r="AP167" s="28">
        <f t="shared" si="33"/>
        <v>0</v>
      </c>
      <c r="AQ167" s="28">
        <f t="shared" si="33"/>
        <v>0</v>
      </c>
      <c r="AR167" s="28">
        <f t="shared" si="33"/>
        <v>9.6618357487922701E-3</v>
      </c>
      <c r="AS167" s="28">
        <f t="shared" si="33"/>
        <v>0</v>
      </c>
      <c r="AT167" s="28">
        <f t="shared" si="33"/>
        <v>0</v>
      </c>
      <c r="AU167" s="28">
        <f t="shared" si="33"/>
        <v>5.0215087960095743E-3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6.2547692615619408E-3</v>
      </c>
      <c r="AZ167" s="28">
        <f t="shared" si="33"/>
        <v>0</v>
      </c>
      <c r="BA167" s="28">
        <f t="shared" si="33"/>
        <v>0</v>
      </c>
      <c r="BB167" s="28">
        <f t="shared" si="33"/>
        <v>7.5110788412909042E-3</v>
      </c>
      <c r="BC167" s="28">
        <f t="shared" si="33"/>
        <v>1.7930519237952931E-2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5.2509976895610162E-3</v>
      </c>
      <c r="BJ167" s="28">
        <f t="shared" si="33"/>
        <v>0</v>
      </c>
      <c r="BK167" s="28">
        <f t="shared" si="33"/>
        <v>37.994214079074254</v>
      </c>
      <c r="BL167" s="28">
        <f t="shared" si="33"/>
        <v>0</v>
      </c>
      <c r="BM167" s="28">
        <f t="shared" si="33"/>
        <v>0</v>
      </c>
      <c r="BN167" s="28">
        <f t="shared" si="33"/>
        <v>5.351695595554525E-3</v>
      </c>
      <c r="BO167" s="28">
        <f t="shared" si="33"/>
        <v>0</v>
      </c>
      <c r="BP167" s="28">
        <f t="shared" si="32"/>
        <v>6.4673756826674339E-2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4.0373590288805749E-3</v>
      </c>
      <c r="BX167" s="28">
        <f t="shared" si="32"/>
        <v>0</v>
      </c>
      <c r="BY167" s="28">
        <f t="shared" si="32"/>
        <v>0</v>
      </c>
      <c r="BZ167" s="28">
        <f t="shared" si="32"/>
        <v>8.1800427407233197E-3</v>
      </c>
      <c r="CA167" s="28">
        <f t="shared" si="32"/>
        <v>5.9561626429479033E-3</v>
      </c>
      <c r="CB167" s="28">
        <f t="shared" si="32"/>
        <v>0</v>
      </c>
      <c r="CC167" s="28">
        <f t="shared" si="32"/>
        <v>0</v>
      </c>
      <c r="CD167" s="29">
        <f t="shared" si="32"/>
        <v>4.7192403094816447E-2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1.1252391133115786E-2</v>
      </c>
      <c r="F168" s="28">
        <f t="shared" si="33"/>
        <v>5.1219012497439051E-3</v>
      </c>
      <c r="G168" s="28">
        <f t="shared" si="33"/>
        <v>7.1520618556701026</v>
      </c>
      <c r="H168" s="28">
        <f t="shared" si="33"/>
        <v>1.1320039785913891</v>
      </c>
      <c r="I168" s="28">
        <f t="shared" si="33"/>
        <v>1.3160780872998466E-2</v>
      </c>
      <c r="J168" s="28">
        <f t="shared" si="33"/>
        <v>0</v>
      </c>
      <c r="K168" s="28">
        <f t="shared" si="33"/>
        <v>2.8159012720527919E-2</v>
      </c>
      <c r="L168" s="28">
        <f t="shared" si="33"/>
        <v>0</v>
      </c>
      <c r="M168" s="28">
        <f t="shared" si="33"/>
        <v>0</v>
      </c>
      <c r="N168" s="28">
        <f t="shared" si="33"/>
        <v>4.0387722132471729E-2</v>
      </c>
      <c r="O168" s="28">
        <f t="shared" si="33"/>
        <v>0.27949824475102297</v>
      </c>
      <c r="P168" s="28">
        <f t="shared" si="33"/>
        <v>6.3380127780165663E-2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1.143020431490213E-2</v>
      </c>
      <c r="U168" s="28">
        <f t="shared" si="33"/>
        <v>1.7909378544564505E-2</v>
      </c>
      <c r="V168" s="28">
        <f t="shared" si="33"/>
        <v>3.1720353364736484E-2</v>
      </c>
      <c r="W168" s="28">
        <f t="shared" si="33"/>
        <v>0</v>
      </c>
      <c r="X168" s="28">
        <f t="shared" si="33"/>
        <v>1.2994888677120333E-2</v>
      </c>
      <c r="Y168" s="28">
        <f t="shared" si="33"/>
        <v>0</v>
      </c>
      <c r="Z168" s="28">
        <f t="shared" si="33"/>
        <v>0</v>
      </c>
      <c r="AA168" s="28">
        <f t="shared" si="33"/>
        <v>6.2149116446727848E-3</v>
      </c>
      <c r="AB168" s="28">
        <f t="shared" si="33"/>
        <v>8.3222370173102536E-3</v>
      </c>
      <c r="AC168" s="28">
        <f t="shared" si="33"/>
        <v>4.8628671464695586E-3</v>
      </c>
      <c r="AD168" s="28">
        <f t="shared" si="33"/>
        <v>2.240728983829406E-2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1.2404639335111331E-2</v>
      </c>
      <c r="AJ168" s="28">
        <f t="shared" si="33"/>
        <v>0</v>
      </c>
      <c r="AK168" s="28">
        <f t="shared" si="33"/>
        <v>9.4974492564854004E-3</v>
      </c>
      <c r="AL168" s="28">
        <f t="shared" si="33"/>
        <v>1.55890720604856E-2</v>
      </c>
      <c r="AM168" s="28">
        <f t="shared" si="33"/>
        <v>0.78028747433264889</v>
      </c>
      <c r="AN168" s="28">
        <f t="shared" si="33"/>
        <v>0</v>
      </c>
      <c r="AO168" s="28">
        <f t="shared" si="33"/>
        <v>0</v>
      </c>
      <c r="AP168" s="28">
        <f t="shared" si="33"/>
        <v>1.7125894352260619E-2</v>
      </c>
      <c r="AQ168" s="28">
        <f t="shared" si="33"/>
        <v>0</v>
      </c>
      <c r="AR168" s="28">
        <f t="shared" si="33"/>
        <v>7.246376811594203E-3</v>
      </c>
      <c r="AS168" s="28">
        <f t="shared" si="33"/>
        <v>1.0971328262141603E-2</v>
      </c>
      <c r="AT168" s="28">
        <f t="shared" si="33"/>
        <v>1.3997978069834358E-2</v>
      </c>
      <c r="AU168" s="28">
        <f t="shared" si="33"/>
        <v>0</v>
      </c>
      <c r="AV168" s="28">
        <f t="shared" si="33"/>
        <v>0</v>
      </c>
      <c r="AW168" s="28">
        <f t="shared" si="33"/>
        <v>0</v>
      </c>
      <c r="AX168" s="28">
        <f t="shared" si="33"/>
        <v>4.6886721680420101E-2</v>
      </c>
      <c r="AY168" s="28">
        <f t="shared" si="33"/>
        <v>2.1266215489310597E-2</v>
      </c>
      <c r="AZ168" s="28">
        <f t="shared" si="33"/>
        <v>1.0457698609126084E-2</v>
      </c>
      <c r="BA168" s="28">
        <f t="shared" si="33"/>
        <v>0</v>
      </c>
      <c r="BB168" s="28">
        <f t="shared" si="33"/>
        <v>6.2592323677424207E-3</v>
      </c>
      <c r="BC168" s="28">
        <f t="shared" si="33"/>
        <v>9.2641016062756806E-2</v>
      </c>
      <c r="BD168" s="28">
        <f t="shared" si="33"/>
        <v>4.0021344717182494E-2</v>
      </c>
      <c r="BE168" s="28">
        <f t="shared" si="33"/>
        <v>6.531678641410843E-2</v>
      </c>
      <c r="BF168" s="28">
        <f t="shared" si="33"/>
        <v>0</v>
      </c>
      <c r="BG168" s="28">
        <f t="shared" si="33"/>
        <v>0</v>
      </c>
      <c r="BH168" s="28">
        <f t="shared" si="33"/>
        <v>0</v>
      </c>
      <c r="BI168" s="28">
        <f t="shared" si="33"/>
        <v>5.2509976895610162E-3</v>
      </c>
      <c r="BJ168" s="28">
        <f t="shared" si="33"/>
        <v>0</v>
      </c>
      <c r="BK168" s="28">
        <f t="shared" si="33"/>
        <v>0</v>
      </c>
      <c r="BL168" s="28">
        <f t="shared" si="33"/>
        <v>71.725623394913427</v>
      </c>
      <c r="BM168" s="28">
        <f t="shared" si="33"/>
        <v>0</v>
      </c>
      <c r="BN168" s="28">
        <f t="shared" si="33"/>
        <v>1.7838985318515084E-2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3.2260145815859086E-2</v>
      </c>
      <c r="BU168" s="28">
        <f t="shared" si="34"/>
        <v>0.51276272045979598</v>
      </c>
      <c r="BV168" s="28">
        <f t="shared" si="34"/>
        <v>0</v>
      </c>
      <c r="BW168" s="28">
        <f t="shared" si="34"/>
        <v>2.9607299545124213E-2</v>
      </c>
      <c r="BX168" s="28">
        <f t="shared" si="34"/>
        <v>7.9364179544449617E-3</v>
      </c>
      <c r="BY168" s="28">
        <f t="shared" si="34"/>
        <v>0</v>
      </c>
      <c r="BZ168" s="28">
        <f t="shared" si="34"/>
        <v>3.0675160277712447E-3</v>
      </c>
      <c r="CA168" s="28">
        <f t="shared" si="34"/>
        <v>2.1839263024142314E-2</v>
      </c>
      <c r="CB168" s="28">
        <f t="shared" si="34"/>
        <v>1.6217311980539224E-2</v>
      </c>
      <c r="CC168" s="28">
        <f t="shared" si="34"/>
        <v>0</v>
      </c>
      <c r="CD168" s="29">
        <f t="shared" si="34"/>
        <v>0.39328234435006781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0.59829059829059839</v>
      </c>
      <c r="E169" s="28">
        <f t="shared" si="35"/>
        <v>5.1760999212332626E-2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1.754770783066462E-2</v>
      </c>
      <c r="J169" s="28">
        <f t="shared" si="35"/>
        <v>0</v>
      </c>
      <c r="K169" s="28">
        <f t="shared" si="35"/>
        <v>1.2243049008925182E-2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0</v>
      </c>
      <c r="P169" s="28">
        <f t="shared" si="35"/>
        <v>5.8280577269117853E-3</v>
      </c>
      <c r="Q169" s="28">
        <f t="shared" si="35"/>
        <v>0</v>
      </c>
      <c r="R169" s="28">
        <f t="shared" si="35"/>
        <v>0</v>
      </c>
      <c r="S169" s="28">
        <f t="shared" si="35"/>
        <v>0.16882386043894204</v>
      </c>
      <c r="T169" s="28">
        <f t="shared" si="35"/>
        <v>5.7151021574510649E-3</v>
      </c>
      <c r="U169" s="28">
        <f t="shared" si="35"/>
        <v>0</v>
      </c>
      <c r="V169" s="28">
        <f t="shared" si="35"/>
        <v>4.7580530047104724E-3</v>
      </c>
      <c r="W169" s="28">
        <f t="shared" si="35"/>
        <v>0</v>
      </c>
      <c r="X169" s="28">
        <f t="shared" si="35"/>
        <v>0</v>
      </c>
      <c r="Y169" s="28">
        <f t="shared" si="35"/>
        <v>3.3204344026962929</v>
      </c>
      <c r="Z169" s="28">
        <f t="shared" si="35"/>
        <v>4.9407114624505928E-2</v>
      </c>
      <c r="AA169" s="28">
        <f t="shared" si="35"/>
        <v>8.2865488595637131E-3</v>
      </c>
      <c r="AB169" s="28">
        <f t="shared" si="35"/>
        <v>0</v>
      </c>
      <c r="AC169" s="28">
        <f t="shared" si="35"/>
        <v>2.2369188873759969E-2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0</v>
      </c>
      <c r="AH169" s="28">
        <f t="shared" si="35"/>
        <v>0.19975585395627565</v>
      </c>
      <c r="AI169" s="28">
        <f t="shared" si="35"/>
        <v>1.1164175401600199E-2</v>
      </c>
      <c r="AJ169" s="28">
        <f t="shared" si="35"/>
        <v>0</v>
      </c>
      <c r="AK169" s="28">
        <f t="shared" si="35"/>
        <v>0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1.8547713994250207E-2</v>
      </c>
      <c r="AP169" s="28">
        <f t="shared" si="35"/>
        <v>0</v>
      </c>
      <c r="AQ169" s="28">
        <f t="shared" si="35"/>
        <v>0</v>
      </c>
      <c r="AR169" s="28">
        <f t="shared" si="35"/>
        <v>9.6618357487922701E-3</v>
      </c>
      <c r="AS169" s="28">
        <f t="shared" si="35"/>
        <v>0</v>
      </c>
      <c r="AT169" s="28">
        <f t="shared" si="35"/>
        <v>1.2442647173186095E-2</v>
      </c>
      <c r="AU169" s="28">
        <f t="shared" si="35"/>
        <v>5.0215087960095743E-3</v>
      </c>
      <c r="AV169" s="28">
        <f t="shared" si="35"/>
        <v>2.3798191337458353E-2</v>
      </c>
      <c r="AW169" s="28">
        <f t="shared" si="35"/>
        <v>0</v>
      </c>
      <c r="AX169" s="28">
        <f t="shared" si="35"/>
        <v>0</v>
      </c>
      <c r="AY169" s="28">
        <f t="shared" si="35"/>
        <v>3.7528615569371645E-3</v>
      </c>
      <c r="AZ169" s="28">
        <f t="shared" si="35"/>
        <v>0</v>
      </c>
      <c r="BA169" s="28">
        <f t="shared" si="35"/>
        <v>2.0617139715483471E-2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2.4036577400391899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0</v>
      </c>
      <c r="BJ169" s="28">
        <f t="shared" si="35"/>
        <v>0</v>
      </c>
      <c r="BK169" s="28">
        <f t="shared" si="35"/>
        <v>0</v>
      </c>
      <c r="BL169" s="28">
        <f t="shared" si="35"/>
        <v>0</v>
      </c>
      <c r="BM169" s="28">
        <f t="shared" si="35"/>
        <v>89.315642458100569</v>
      </c>
      <c r="BN169" s="28">
        <f t="shared" si="35"/>
        <v>8.919492659257542E-3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0.30324537066907542</v>
      </c>
      <c r="BU169" s="28">
        <f t="shared" si="34"/>
        <v>0</v>
      </c>
      <c r="BV169" s="28">
        <f t="shared" si="34"/>
        <v>0.9473060982830076</v>
      </c>
      <c r="BW169" s="28">
        <f t="shared" si="34"/>
        <v>4.0373590288805749E-3</v>
      </c>
      <c r="BX169" s="28">
        <f t="shared" si="34"/>
        <v>5.6688699674606862E-3</v>
      </c>
      <c r="BY169" s="28">
        <f t="shared" si="34"/>
        <v>0</v>
      </c>
      <c r="BZ169" s="28">
        <f t="shared" si="34"/>
        <v>6.1350320555424893E-3</v>
      </c>
      <c r="CA169" s="28">
        <f t="shared" si="34"/>
        <v>0</v>
      </c>
      <c r="CB169" s="28">
        <f t="shared" si="34"/>
        <v>4.0543279951348061E-3</v>
      </c>
      <c r="CC169" s="28">
        <f t="shared" si="34"/>
        <v>0</v>
      </c>
      <c r="CD169" s="29">
        <f t="shared" si="34"/>
        <v>0.26342008555978985</v>
      </c>
    </row>
    <row r="170" spans="1:82" x14ac:dyDescent="0.2">
      <c r="A170" s="51">
        <v>165</v>
      </c>
      <c r="B170" s="19" t="s">
        <v>71</v>
      </c>
      <c r="C170" s="27">
        <f t="shared" si="19"/>
        <v>0</v>
      </c>
      <c r="D170" s="28">
        <f t="shared" si="35"/>
        <v>0</v>
      </c>
      <c r="E170" s="28">
        <f t="shared" si="35"/>
        <v>5.8512433892202093E-2</v>
      </c>
      <c r="F170" s="28">
        <f t="shared" si="35"/>
        <v>1.1216963736939152</v>
      </c>
      <c r="G170" s="28">
        <f t="shared" si="35"/>
        <v>0.17719072164948454</v>
      </c>
      <c r="H170" s="28">
        <f t="shared" si="35"/>
        <v>0.19892956945957466</v>
      </c>
      <c r="I170" s="28">
        <f t="shared" si="35"/>
        <v>3.8912042114498795</v>
      </c>
      <c r="J170" s="28">
        <f t="shared" si="35"/>
        <v>0</v>
      </c>
      <c r="K170" s="28">
        <f t="shared" si="35"/>
        <v>4.7147981733370878</v>
      </c>
      <c r="L170" s="28">
        <f t="shared" si="35"/>
        <v>0.81432407337699819</v>
      </c>
      <c r="M170" s="28">
        <f t="shared" si="35"/>
        <v>0</v>
      </c>
      <c r="N170" s="28">
        <f t="shared" si="35"/>
        <v>0</v>
      </c>
      <c r="O170" s="28">
        <f t="shared" si="35"/>
        <v>0.98830579343961722</v>
      </c>
      <c r="P170" s="28">
        <f t="shared" si="35"/>
        <v>1.4970823286004649</v>
      </c>
      <c r="Q170" s="28">
        <f t="shared" si="35"/>
        <v>0</v>
      </c>
      <c r="R170" s="28">
        <f t="shared" si="35"/>
        <v>8.4388185654008435E-2</v>
      </c>
      <c r="S170" s="28">
        <f t="shared" si="35"/>
        <v>5.6274620146314014E-2</v>
      </c>
      <c r="T170" s="28">
        <f t="shared" si="35"/>
        <v>1.5587941134447778</v>
      </c>
      <c r="U170" s="28">
        <f t="shared" si="35"/>
        <v>1.7909378544564505E-2</v>
      </c>
      <c r="V170" s="28">
        <f t="shared" si="35"/>
        <v>1.1165564384387241</v>
      </c>
      <c r="W170" s="28">
        <f t="shared" si="35"/>
        <v>0</v>
      </c>
      <c r="X170" s="28">
        <f t="shared" si="35"/>
        <v>6.7876635190158536</v>
      </c>
      <c r="Y170" s="28">
        <f t="shared" si="35"/>
        <v>4.9931344401448002E-2</v>
      </c>
      <c r="Z170" s="28">
        <f t="shared" si="35"/>
        <v>0.12845849802371542</v>
      </c>
      <c r="AA170" s="28">
        <f t="shared" si="35"/>
        <v>6.0077479231836921E-2</v>
      </c>
      <c r="AB170" s="28">
        <f t="shared" si="35"/>
        <v>2.3551930758988018</v>
      </c>
      <c r="AC170" s="28">
        <f t="shared" si="35"/>
        <v>0.19743240614666407</v>
      </c>
      <c r="AD170" s="28">
        <f t="shared" si="35"/>
        <v>1.4938193225529372E-2</v>
      </c>
      <c r="AE170" s="28">
        <f t="shared" si="35"/>
        <v>0.26992696093998098</v>
      </c>
      <c r="AF170" s="28">
        <f t="shared" si="35"/>
        <v>0</v>
      </c>
      <c r="AG170" s="28">
        <f t="shared" si="35"/>
        <v>1.3576722876538174</v>
      </c>
      <c r="AH170" s="28">
        <f t="shared" si="35"/>
        <v>0</v>
      </c>
      <c r="AI170" s="28">
        <f t="shared" si="35"/>
        <v>0.56565155368107667</v>
      </c>
      <c r="AJ170" s="28">
        <f t="shared" si="35"/>
        <v>6.8811285050748322E-2</v>
      </c>
      <c r="AK170" s="28">
        <f t="shared" si="35"/>
        <v>2.7990339737327687</v>
      </c>
      <c r="AL170" s="28">
        <f t="shared" si="35"/>
        <v>1.8499032178442911</v>
      </c>
      <c r="AM170" s="28">
        <f t="shared" si="35"/>
        <v>6.5023956194387403E-2</v>
      </c>
      <c r="AN170" s="28">
        <f t="shared" si="35"/>
        <v>0</v>
      </c>
      <c r="AO170" s="28">
        <f t="shared" si="35"/>
        <v>0.42659742186775479</v>
      </c>
      <c r="AP170" s="28">
        <f t="shared" si="35"/>
        <v>1.7087836809255594</v>
      </c>
      <c r="AQ170" s="28">
        <f t="shared" si="35"/>
        <v>8.0472103004291848E-2</v>
      </c>
      <c r="AR170" s="28">
        <f t="shared" si="35"/>
        <v>1.7318840579710146</v>
      </c>
      <c r="AS170" s="28">
        <f t="shared" si="35"/>
        <v>1.2068461088355762</v>
      </c>
      <c r="AT170" s="28">
        <f t="shared" si="35"/>
        <v>2.6689478186484172</v>
      </c>
      <c r="AU170" s="28">
        <f t="shared" si="35"/>
        <v>0.58584269286778368</v>
      </c>
      <c r="AV170" s="28">
        <f t="shared" si="35"/>
        <v>0</v>
      </c>
      <c r="AW170" s="28">
        <f t="shared" si="35"/>
        <v>0.24646730200460071</v>
      </c>
      <c r="AX170" s="28">
        <f t="shared" si="35"/>
        <v>6.564141035258815E-2</v>
      </c>
      <c r="AY170" s="28">
        <f t="shared" si="35"/>
        <v>4.8762181163136891</v>
      </c>
      <c r="AZ170" s="28">
        <f t="shared" si="35"/>
        <v>1.1398891483947433</v>
      </c>
      <c r="BA170" s="28">
        <f t="shared" si="35"/>
        <v>0.28176757611160747</v>
      </c>
      <c r="BB170" s="28">
        <f t="shared" si="35"/>
        <v>1.3632608096942991</v>
      </c>
      <c r="BC170" s="28">
        <f t="shared" si="35"/>
        <v>0.67239447142323494</v>
      </c>
      <c r="BD170" s="28">
        <f t="shared" si="35"/>
        <v>0.17342582710779081</v>
      </c>
      <c r="BE170" s="28">
        <f t="shared" si="35"/>
        <v>5.2253429131286742E-2</v>
      </c>
      <c r="BF170" s="28">
        <f t="shared" si="35"/>
        <v>0.37269185160088092</v>
      </c>
      <c r="BG170" s="28">
        <f t="shared" si="35"/>
        <v>0.81865925239419224</v>
      </c>
      <c r="BH170" s="28">
        <f t="shared" si="35"/>
        <v>0</v>
      </c>
      <c r="BI170" s="28">
        <f t="shared" si="35"/>
        <v>5.357767975915424</v>
      </c>
      <c r="BJ170" s="28">
        <f t="shared" si="35"/>
        <v>0</v>
      </c>
      <c r="BK170" s="28">
        <f t="shared" si="35"/>
        <v>0</v>
      </c>
      <c r="BL170" s="28">
        <f t="shared" si="35"/>
        <v>0.14083340236931488</v>
      </c>
      <c r="BM170" s="28">
        <f t="shared" si="35"/>
        <v>0</v>
      </c>
      <c r="BN170" s="28">
        <f t="shared" si="35"/>
        <v>22.450363023351233</v>
      </c>
      <c r="BO170" s="28">
        <f t="shared" si="35"/>
        <v>0.16158818097876268</v>
      </c>
      <c r="BP170" s="28">
        <f t="shared" si="34"/>
        <v>0.25869502730669736</v>
      </c>
      <c r="BQ170" s="28">
        <f t="shared" si="34"/>
        <v>0</v>
      </c>
      <c r="BR170" s="28">
        <f t="shared" si="34"/>
        <v>0</v>
      </c>
      <c r="BS170" s="28">
        <f t="shared" si="34"/>
        <v>6.5183736657703911E-2</v>
      </c>
      <c r="BT170" s="28">
        <f t="shared" si="34"/>
        <v>0</v>
      </c>
      <c r="BU170" s="28">
        <f t="shared" si="34"/>
        <v>2.2539020679551471E-2</v>
      </c>
      <c r="BV170" s="28">
        <f t="shared" si="34"/>
        <v>0</v>
      </c>
      <c r="BW170" s="28">
        <f t="shared" si="34"/>
        <v>2.6135170780286923</v>
      </c>
      <c r="BX170" s="28">
        <f t="shared" si="34"/>
        <v>0.6745955261278217</v>
      </c>
      <c r="BY170" s="28">
        <f t="shared" si="34"/>
        <v>2.3677979479084451E-2</v>
      </c>
      <c r="BZ170" s="28">
        <f t="shared" si="34"/>
        <v>0.86503951983149108</v>
      </c>
      <c r="CA170" s="28">
        <f t="shared" si="34"/>
        <v>3.5339898348157561</v>
      </c>
      <c r="CB170" s="28">
        <f t="shared" si="34"/>
        <v>0.76897087641056827</v>
      </c>
      <c r="CC170" s="28">
        <f t="shared" si="34"/>
        <v>0</v>
      </c>
      <c r="CD170" s="29">
        <f t="shared" si="34"/>
        <v>2.020588748325908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1.3658403332650414E-2</v>
      </c>
      <c r="G171" s="28">
        <f t="shared" si="35"/>
        <v>0</v>
      </c>
      <c r="H171" s="28">
        <f t="shared" si="35"/>
        <v>0</v>
      </c>
      <c r="I171" s="28">
        <f t="shared" si="35"/>
        <v>6.5803904364992328E-3</v>
      </c>
      <c r="J171" s="28">
        <f t="shared" si="35"/>
        <v>1.9928186714542191</v>
      </c>
      <c r="K171" s="28">
        <f t="shared" si="35"/>
        <v>2.081318331517281E-2</v>
      </c>
      <c r="L171" s="28">
        <f t="shared" si="35"/>
        <v>3.7642098923435967E-3</v>
      </c>
      <c r="M171" s="28">
        <f t="shared" si="35"/>
        <v>0</v>
      </c>
      <c r="N171" s="28">
        <f t="shared" si="35"/>
        <v>0.12116316639741519</v>
      </c>
      <c r="O171" s="28">
        <f t="shared" si="35"/>
        <v>0</v>
      </c>
      <c r="P171" s="28">
        <f t="shared" si="35"/>
        <v>0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1.2858979854264894E-2</v>
      </c>
      <c r="U171" s="28">
        <f t="shared" si="35"/>
        <v>0</v>
      </c>
      <c r="V171" s="28">
        <f t="shared" si="35"/>
        <v>0</v>
      </c>
      <c r="W171" s="28">
        <f t="shared" si="35"/>
        <v>0</v>
      </c>
      <c r="X171" s="28">
        <f t="shared" si="35"/>
        <v>0</v>
      </c>
      <c r="Y171" s="28">
        <f t="shared" si="35"/>
        <v>0</v>
      </c>
      <c r="Z171" s="28">
        <f t="shared" si="35"/>
        <v>0</v>
      </c>
      <c r="AA171" s="28">
        <f t="shared" si="35"/>
        <v>5.1790930372273204E-2</v>
      </c>
      <c r="AB171" s="28">
        <f t="shared" si="35"/>
        <v>0</v>
      </c>
      <c r="AC171" s="28">
        <f t="shared" si="35"/>
        <v>5.8354405757634707E-3</v>
      </c>
      <c r="AD171" s="28">
        <f t="shared" si="35"/>
        <v>0.56765134257011607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1.1164175401600199E-2</v>
      </c>
      <c r="AJ171" s="28">
        <f t="shared" si="35"/>
        <v>0</v>
      </c>
      <c r="AK171" s="28">
        <f t="shared" si="35"/>
        <v>0</v>
      </c>
      <c r="AL171" s="28">
        <f t="shared" si="35"/>
        <v>0</v>
      </c>
      <c r="AM171" s="28">
        <f t="shared" si="35"/>
        <v>0</v>
      </c>
      <c r="AN171" s="28">
        <f t="shared" si="35"/>
        <v>0</v>
      </c>
      <c r="AO171" s="28">
        <f t="shared" si="35"/>
        <v>3.2458499489937863E-2</v>
      </c>
      <c r="AP171" s="28">
        <f t="shared" si="35"/>
        <v>0</v>
      </c>
      <c r="AQ171" s="28">
        <f t="shared" si="35"/>
        <v>0.56330472103004292</v>
      </c>
      <c r="AR171" s="28">
        <f t="shared" si="35"/>
        <v>7.246376811594203E-3</v>
      </c>
      <c r="AS171" s="28">
        <f t="shared" si="35"/>
        <v>0</v>
      </c>
      <c r="AT171" s="28">
        <f t="shared" si="35"/>
        <v>4.6659926899447852E-3</v>
      </c>
      <c r="AU171" s="28">
        <f t="shared" si="35"/>
        <v>0</v>
      </c>
      <c r="AV171" s="28">
        <f t="shared" si="35"/>
        <v>0</v>
      </c>
      <c r="AW171" s="28">
        <f t="shared" si="35"/>
        <v>1.3418775331361594</v>
      </c>
      <c r="AX171" s="28">
        <f t="shared" si="35"/>
        <v>0.11252813203300824</v>
      </c>
      <c r="AY171" s="28">
        <f t="shared" si="35"/>
        <v>0</v>
      </c>
      <c r="AZ171" s="28">
        <f t="shared" si="35"/>
        <v>0</v>
      </c>
      <c r="BA171" s="28">
        <f t="shared" si="35"/>
        <v>2.0617139715483471E-2</v>
      </c>
      <c r="BB171" s="28">
        <f t="shared" si="35"/>
        <v>1.0014771788387873E-2</v>
      </c>
      <c r="BC171" s="28">
        <f t="shared" si="35"/>
        <v>8.9652596189764653E-3</v>
      </c>
      <c r="BD171" s="28">
        <f t="shared" si="35"/>
        <v>0</v>
      </c>
      <c r="BE171" s="28">
        <f t="shared" si="35"/>
        <v>0</v>
      </c>
      <c r="BF171" s="28">
        <f t="shared" si="35"/>
        <v>0.5420972386921904</v>
      </c>
      <c r="BG171" s="28">
        <f t="shared" si="35"/>
        <v>1.2357120790855731E-2</v>
      </c>
      <c r="BH171" s="28">
        <f t="shared" si="35"/>
        <v>0</v>
      </c>
      <c r="BI171" s="28">
        <f t="shared" si="35"/>
        <v>1.2252327942309038E-2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2.3190680914069606E-2</v>
      </c>
      <c r="BO171" s="28">
        <f t="shared" si="35"/>
        <v>63.019390581717452</v>
      </c>
      <c r="BP171" s="28">
        <f t="shared" si="34"/>
        <v>2.8743891922966367E-2</v>
      </c>
      <c r="BQ171" s="28">
        <f t="shared" si="34"/>
        <v>0</v>
      </c>
      <c r="BR171" s="28">
        <f t="shared" si="34"/>
        <v>0</v>
      </c>
      <c r="BS171" s="28">
        <f t="shared" si="34"/>
        <v>0.13036747331540782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9.4205044007213412E-3</v>
      </c>
      <c r="BX171" s="28">
        <f t="shared" si="34"/>
        <v>7.9364179544449617E-3</v>
      </c>
      <c r="BY171" s="28">
        <f t="shared" si="34"/>
        <v>0</v>
      </c>
      <c r="BZ171" s="28">
        <f t="shared" si="34"/>
        <v>0</v>
      </c>
      <c r="CA171" s="28">
        <f t="shared" si="34"/>
        <v>1.1912325285895807E-2</v>
      </c>
      <c r="CB171" s="28">
        <f t="shared" si="34"/>
        <v>1.4865869315494289E-2</v>
      </c>
      <c r="CC171" s="28">
        <f t="shared" si="34"/>
        <v>0</v>
      </c>
      <c r="CD171" s="29">
        <f t="shared" si="34"/>
        <v>0.12964052471152396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</v>
      </c>
      <c r="E172" s="28">
        <f t="shared" si="37"/>
        <v>4.5009564532463145E-2</v>
      </c>
      <c r="F172" s="28">
        <f t="shared" si="37"/>
        <v>8.5365020829065077E-3</v>
      </c>
      <c r="G172" s="28">
        <f t="shared" si="37"/>
        <v>0</v>
      </c>
      <c r="H172" s="28">
        <f t="shared" si="37"/>
        <v>0</v>
      </c>
      <c r="I172" s="28">
        <f t="shared" si="37"/>
        <v>1.754770783066462E-2</v>
      </c>
      <c r="J172" s="28">
        <f t="shared" si="37"/>
        <v>0</v>
      </c>
      <c r="K172" s="28">
        <f t="shared" si="37"/>
        <v>1.4691658810710219E-2</v>
      </c>
      <c r="L172" s="28">
        <f t="shared" si="37"/>
        <v>5.0189465231247959E-3</v>
      </c>
      <c r="M172" s="28">
        <f t="shared" si="37"/>
        <v>0</v>
      </c>
      <c r="N172" s="28">
        <f t="shared" si="37"/>
        <v>0</v>
      </c>
      <c r="O172" s="28">
        <f t="shared" si="37"/>
        <v>0</v>
      </c>
      <c r="P172" s="28">
        <f t="shared" si="37"/>
        <v>2.1855216475919195E-3</v>
      </c>
      <c r="Q172" s="28">
        <f t="shared" si="37"/>
        <v>0</v>
      </c>
      <c r="R172" s="28">
        <f t="shared" si="37"/>
        <v>1.729957805907173</v>
      </c>
      <c r="S172" s="28">
        <f t="shared" si="35"/>
        <v>7.0343275182892517E-2</v>
      </c>
      <c r="T172" s="28">
        <f t="shared" si="35"/>
        <v>1.5716530932990427E-2</v>
      </c>
      <c r="U172" s="28">
        <f t="shared" si="35"/>
        <v>0</v>
      </c>
      <c r="V172" s="28">
        <f t="shared" si="35"/>
        <v>6.3440706729472962E-3</v>
      </c>
      <c r="W172" s="28">
        <f t="shared" si="35"/>
        <v>0</v>
      </c>
      <c r="X172" s="28">
        <f t="shared" si="35"/>
        <v>8.6632591180802222E-3</v>
      </c>
      <c r="Y172" s="28">
        <f t="shared" si="35"/>
        <v>4.9931344401448002E-2</v>
      </c>
      <c r="Z172" s="28">
        <f t="shared" si="35"/>
        <v>1.2450592885375493</v>
      </c>
      <c r="AA172" s="28">
        <f t="shared" si="35"/>
        <v>0</v>
      </c>
      <c r="AB172" s="28">
        <f t="shared" si="35"/>
        <v>0</v>
      </c>
      <c r="AC172" s="28">
        <f t="shared" si="35"/>
        <v>2.1425792647344877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2.6385857180551222E-2</v>
      </c>
      <c r="AH172" s="28">
        <f t="shared" si="35"/>
        <v>0</v>
      </c>
      <c r="AI172" s="28">
        <f t="shared" si="35"/>
        <v>1.4885567202133597E-2</v>
      </c>
      <c r="AJ172" s="28">
        <f t="shared" si="35"/>
        <v>6.8811285050748322E-2</v>
      </c>
      <c r="AK172" s="28">
        <f t="shared" si="35"/>
        <v>4.0703353956366003E-3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1.3910785495687656E-2</v>
      </c>
      <c r="AP172" s="28">
        <f t="shared" si="35"/>
        <v>2.093164865276298E-2</v>
      </c>
      <c r="AQ172" s="28">
        <f t="shared" si="35"/>
        <v>0</v>
      </c>
      <c r="AR172" s="28">
        <f t="shared" si="35"/>
        <v>2.4154589371980676E-2</v>
      </c>
      <c r="AS172" s="28">
        <f t="shared" si="35"/>
        <v>9.1427735517846699E-3</v>
      </c>
      <c r="AT172" s="28">
        <f t="shared" si="35"/>
        <v>2.488529434637219E-2</v>
      </c>
      <c r="AU172" s="28">
        <f t="shared" si="35"/>
        <v>0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6.2547692615619408E-3</v>
      </c>
      <c r="AZ172" s="28">
        <f t="shared" si="35"/>
        <v>2.4401296754627533E-2</v>
      </c>
      <c r="BA172" s="28">
        <f t="shared" si="35"/>
        <v>6.1851419146450419E-2</v>
      </c>
      <c r="BB172" s="28">
        <f t="shared" si="35"/>
        <v>1.1266618261936355E-2</v>
      </c>
      <c r="BC172" s="28">
        <f t="shared" si="35"/>
        <v>7.4710496824803877E-3</v>
      </c>
      <c r="BD172" s="28">
        <f t="shared" si="35"/>
        <v>0</v>
      </c>
      <c r="BE172" s="28">
        <f t="shared" si="35"/>
        <v>0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3.1505986137366097E-2</v>
      </c>
      <c r="BJ172" s="28">
        <f t="shared" si="35"/>
        <v>0</v>
      </c>
      <c r="BK172" s="28">
        <f t="shared" si="35"/>
        <v>0.96432015429122475</v>
      </c>
      <c r="BL172" s="28">
        <f t="shared" si="35"/>
        <v>0</v>
      </c>
      <c r="BM172" s="28">
        <f t="shared" si="35"/>
        <v>0</v>
      </c>
      <c r="BN172" s="28">
        <f t="shared" si="35"/>
        <v>7.1355941274060331E-3</v>
      </c>
      <c r="BO172" s="28">
        <f t="shared" si="35"/>
        <v>0</v>
      </c>
      <c r="BP172" s="28">
        <f t="shared" si="34"/>
        <v>42.066685829261282</v>
      </c>
      <c r="BQ172" s="28">
        <f t="shared" si="34"/>
        <v>0</v>
      </c>
      <c r="BR172" s="28">
        <f t="shared" si="34"/>
        <v>0</v>
      </c>
      <c r="BS172" s="28">
        <f t="shared" si="34"/>
        <v>0</v>
      </c>
      <c r="BT172" s="28">
        <f t="shared" si="34"/>
        <v>1.935608748951545E-2</v>
      </c>
      <c r="BU172" s="28">
        <f t="shared" si="34"/>
        <v>0</v>
      </c>
      <c r="BV172" s="28">
        <f t="shared" si="34"/>
        <v>0</v>
      </c>
      <c r="BW172" s="28">
        <f t="shared" si="34"/>
        <v>1.61494361155223E-2</v>
      </c>
      <c r="BX172" s="28">
        <f t="shared" si="34"/>
        <v>7.9364179544449617E-3</v>
      </c>
      <c r="BY172" s="28">
        <f t="shared" si="34"/>
        <v>0</v>
      </c>
      <c r="BZ172" s="28">
        <f t="shared" si="34"/>
        <v>3.6810192333254943E-2</v>
      </c>
      <c r="CA172" s="28">
        <f t="shared" si="34"/>
        <v>7.941550190597205E-3</v>
      </c>
      <c r="CB172" s="28">
        <f t="shared" si="34"/>
        <v>4.0543279951348061E-3</v>
      </c>
      <c r="CC172" s="28">
        <f t="shared" si="34"/>
        <v>0</v>
      </c>
      <c r="CD172" s="29">
        <f t="shared" si="34"/>
        <v>0.32014705404102967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2.0254304039608418E-2</v>
      </c>
      <c r="F173" s="28">
        <f t="shared" si="38"/>
        <v>0</v>
      </c>
      <c r="G173" s="28">
        <f t="shared" si="38"/>
        <v>0</v>
      </c>
      <c r="H173" s="28">
        <f t="shared" si="38"/>
        <v>1.420925496139819E-2</v>
      </c>
      <c r="I173" s="28">
        <f t="shared" si="38"/>
        <v>0</v>
      </c>
      <c r="J173" s="28">
        <f t="shared" si="38"/>
        <v>5.385996409335727E-2</v>
      </c>
      <c r="K173" s="28">
        <f t="shared" si="38"/>
        <v>7.3458294053551096E-3</v>
      </c>
      <c r="L173" s="28">
        <f t="shared" si="38"/>
        <v>8.7831564154683926E-3</v>
      </c>
      <c r="M173" s="28">
        <f t="shared" si="38"/>
        <v>1.7401861594496155</v>
      </c>
      <c r="N173" s="28">
        <f t="shared" si="38"/>
        <v>3.3656435110393103E-2</v>
      </c>
      <c r="O173" s="28">
        <f t="shared" si="38"/>
        <v>1.1179929790040918E-2</v>
      </c>
      <c r="P173" s="28">
        <f t="shared" si="38"/>
        <v>2.1855216475919195E-3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0</v>
      </c>
      <c r="U173" s="28">
        <f t="shared" si="38"/>
        <v>0</v>
      </c>
      <c r="V173" s="28">
        <f t="shared" si="38"/>
        <v>6.3440706729472962E-3</v>
      </c>
      <c r="W173" s="28">
        <f t="shared" si="38"/>
        <v>4.5722713864306783</v>
      </c>
      <c r="X173" s="28">
        <f t="shared" si="38"/>
        <v>4.3316295590401111E-3</v>
      </c>
      <c r="Y173" s="28">
        <f t="shared" si="38"/>
        <v>0</v>
      </c>
      <c r="Z173" s="28">
        <f t="shared" si="38"/>
        <v>0</v>
      </c>
      <c r="AA173" s="28">
        <f t="shared" si="38"/>
        <v>7.6650576950964347E-2</v>
      </c>
      <c r="AB173" s="28">
        <f t="shared" si="38"/>
        <v>9.9866844207723033E-3</v>
      </c>
      <c r="AC173" s="28">
        <f t="shared" si="38"/>
        <v>2.9177202878817353E-3</v>
      </c>
      <c r="AD173" s="28">
        <f t="shared" si="38"/>
        <v>0</v>
      </c>
      <c r="AE173" s="28">
        <f t="shared" si="38"/>
        <v>0</v>
      </c>
      <c r="AF173" s="28">
        <f t="shared" si="38"/>
        <v>0</v>
      </c>
      <c r="AG173" s="28">
        <f t="shared" si="38"/>
        <v>0</v>
      </c>
      <c r="AH173" s="28">
        <f t="shared" si="38"/>
        <v>0</v>
      </c>
      <c r="AI173" s="28">
        <f t="shared" si="38"/>
        <v>3.7213918005333992E-3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1.0266940451745379E-2</v>
      </c>
      <c r="AN173" s="28">
        <f t="shared" si="38"/>
        <v>0.35511363636363635</v>
      </c>
      <c r="AO173" s="28">
        <f t="shared" si="38"/>
        <v>1.3910785495687656E-2</v>
      </c>
      <c r="AP173" s="28">
        <f t="shared" si="38"/>
        <v>0</v>
      </c>
      <c r="AQ173" s="28">
        <f t="shared" si="38"/>
        <v>0</v>
      </c>
      <c r="AR173" s="28">
        <f t="shared" si="38"/>
        <v>7.246376811594203E-3</v>
      </c>
      <c r="AS173" s="28">
        <f t="shared" si="38"/>
        <v>0</v>
      </c>
      <c r="AT173" s="28">
        <f t="shared" si="38"/>
        <v>0</v>
      </c>
      <c r="AU173" s="28">
        <f t="shared" si="38"/>
        <v>5.0215087960095743E-3</v>
      </c>
      <c r="AV173" s="28">
        <f t="shared" si="38"/>
        <v>0.76154212279866729</v>
      </c>
      <c r="AW173" s="28">
        <f t="shared" si="38"/>
        <v>0</v>
      </c>
      <c r="AX173" s="28">
        <f t="shared" si="38"/>
        <v>2.8132033008252059E-2</v>
      </c>
      <c r="AY173" s="28">
        <f t="shared" si="38"/>
        <v>5.0038154092495526E-3</v>
      </c>
      <c r="AZ173" s="28">
        <f t="shared" si="38"/>
        <v>6.9717990727507229E-3</v>
      </c>
      <c r="BA173" s="28">
        <f t="shared" si="38"/>
        <v>0</v>
      </c>
      <c r="BB173" s="28">
        <f t="shared" si="38"/>
        <v>0</v>
      </c>
      <c r="BC173" s="28">
        <f t="shared" si="38"/>
        <v>0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6.2189054726368161E-2</v>
      </c>
      <c r="BI173" s="28">
        <f t="shared" si="38"/>
        <v>5.2509976895610162E-3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0</v>
      </c>
      <c r="BO173" s="28">
        <f t="shared" si="38"/>
        <v>0</v>
      </c>
      <c r="BP173" s="28">
        <f t="shared" si="34"/>
        <v>0</v>
      </c>
      <c r="BQ173" s="28">
        <f t="shared" si="34"/>
        <v>93.436434486117875</v>
      </c>
      <c r="BR173" s="28">
        <f t="shared" si="34"/>
        <v>0</v>
      </c>
      <c r="BS173" s="28">
        <f t="shared" si="34"/>
        <v>0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0</v>
      </c>
      <c r="BX173" s="28">
        <f t="shared" si="34"/>
        <v>4.5350959739685484E-3</v>
      </c>
      <c r="BY173" s="28">
        <f t="shared" si="34"/>
        <v>0</v>
      </c>
      <c r="BZ173" s="28">
        <f t="shared" si="34"/>
        <v>4.0900213703616599E-3</v>
      </c>
      <c r="CA173" s="28">
        <f t="shared" si="34"/>
        <v>0</v>
      </c>
      <c r="CB173" s="28">
        <f t="shared" si="34"/>
        <v>0</v>
      </c>
      <c r="CC173" s="28">
        <f t="shared" si="34"/>
        <v>0</v>
      </c>
      <c r="CD173" s="29">
        <f t="shared" si="34"/>
        <v>0.30506913668575553</v>
      </c>
    </row>
    <row r="174" spans="1:82" x14ac:dyDescent="0.2">
      <c r="A174" s="50">
        <v>169</v>
      </c>
      <c r="B174" s="19" t="s">
        <v>40</v>
      </c>
      <c r="C174" s="27">
        <f t="shared" si="36"/>
        <v>0.34194528875379937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0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0</v>
      </c>
      <c r="V174" s="28">
        <f t="shared" si="38"/>
        <v>0</v>
      </c>
      <c r="W174" s="28">
        <f t="shared" si="38"/>
        <v>0</v>
      </c>
      <c r="X174" s="28">
        <f t="shared" si="38"/>
        <v>0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1.4106313435403406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0</v>
      </c>
      <c r="AX174" s="28">
        <f t="shared" si="38"/>
        <v>3.7509377344336084E-2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76.203451407811087</v>
      </c>
      <c r="BS174" s="28">
        <f t="shared" si="34"/>
        <v>0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0</v>
      </c>
      <c r="BX174" s="28">
        <f t="shared" si="34"/>
        <v>0</v>
      </c>
      <c r="BY174" s="28">
        <f t="shared" si="34"/>
        <v>0.80505130228887145</v>
      </c>
      <c r="BZ174" s="28">
        <f t="shared" si="34"/>
        <v>0</v>
      </c>
      <c r="CA174" s="28">
        <f t="shared" si="34"/>
        <v>0</v>
      </c>
      <c r="CB174" s="28">
        <f t="shared" si="34"/>
        <v>0</v>
      </c>
      <c r="CC174" s="28">
        <f t="shared" si="34"/>
        <v>0</v>
      </c>
      <c r="CD174" s="29">
        <f t="shared" si="34"/>
        <v>6.9809279127727691E-2</v>
      </c>
    </row>
    <row r="175" spans="1:82" x14ac:dyDescent="0.2">
      <c r="A175" s="51">
        <v>170</v>
      </c>
      <c r="B175" s="19" t="s">
        <v>82</v>
      </c>
      <c r="C175" s="27">
        <f t="shared" si="36"/>
        <v>5.4521276595744688</v>
      </c>
      <c r="D175" s="28">
        <f t="shared" si="38"/>
        <v>0</v>
      </c>
      <c r="E175" s="28">
        <f t="shared" si="38"/>
        <v>9.00191290649263E-3</v>
      </c>
      <c r="F175" s="28">
        <f t="shared" si="38"/>
        <v>8.5365020829065077E-3</v>
      </c>
      <c r="G175" s="28">
        <f t="shared" si="38"/>
        <v>0</v>
      </c>
      <c r="H175" s="28">
        <f t="shared" si="38"/>
        <v>0</v>
      </c>
      <c r="I175" s="28">
        <f t="shared" si="38"/>
        <v>0</v>
      </c>
      <c r="J175" s="28">
        <f t="shared" si="38"/>
        <v>9.4254937163375221</v>
      </c>
      <c r="K175" s="28">
        <f t="shared" si="38"/>
        <v>1.1018744108032665E-2</v>
      </c>
      <c r="L175" s="28">
        <f t="shared" si="38"/>
        <v>3.0113679138748774E-2</v>
      </c>
      <c r="M175" s="28">
        <f t="shared" si="38"/>
        <v>0</v>
      </c>
      <c r="N175" s="28">
        <f t="shared" si="38"/>
        <v>0</v>
      </c>
      <c r="O175" s="28">
        <f t="shared" si="38"/>
        <v>1.3415915748049101E-2</v>
      </c>
      <c r="P175" s="28">
        <f t="shared" si="38"/>
        <v>2.9140288634558927E-3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4.2863266180882984E-3</v>
      </c>
      <c r="U175" s="28">
        <f t="shared" si="38"/>
        <v>0</v>
      </c>
      <c r="V175" s="28">
        <f t="shared" si="38"/>
        <v>6.3440706729472962E-3</v>
      </c>
      <c r="W175" s="28">
        <f t="shared" si="38"/>
        <v>0</v>
      </c>
      <c r="X175" s="28">
        <f t="shared" si="38"/>
        <v>0</v>
      </c>
      <c r="Y175" s="28">
        <f t="shared" si="38"/>
        <v>0</v>
      </c>
      <c r="Z175" s="28">
        <f t="shared" si="38"/>
        <v>0</v>
      </c>
      <c r="AA175" s="28">
        <f t="shared" si="38"/>
        <v>1.6573097719127426E-2</v>
      </c>
      <c r="AB175" s="28">
        <f t="shared" si="38"/>
        <v>0</v>
      </c>
      <c r="AC175" s="28">
        <f t="shared" si="38"/>
        <v>1.5561174868702586E-2</v>
      </c>
      <c r="AD175" s="28">
        <f t="shared" si="38"/>
        <v>9.7098255965940919E-2</v>
      </c>
      <c r="AE175" s="28">
        <f t="shared" si="38"/>
        <v>0</v>
      </c>
      <c r="AF175" s="28">
        <f t="shared" si="38"/>
        <v>0</v>
      </c>
      <c r="AG175" s="28">
        <f t="shared" si="38"/>
        <v>1.1993571445705103E-2</v>
      </c>
      <c r="AH175" s="28">
        <f t="shared" si="38"/>
        <v>0</v>
      </c>
      <c r="AI175" s="28">
        <f t="shared" si="38"/>
        <v>2.2328350803200399E-2</v>
      </c>
      <c r="AJ175" s="28">
        <f t="shared" si="38"/>
        <v>8.0509203509375542</v>
      </c>
      <c r="AK175" s="28">
        <f t="shared" si="38"/>
        <v>0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3.7095427988500414E-2</v>
      </c>
      <c r="AP175" s="28">
        <f t="shared" si="38"/>
        <v>0</v>
      </c>
      <c r="AQ175" s="28">
        <f t="shared" si="38"/>
        <v>0.75107296137339052</v>
      </c>
      <c r="AR175" s="28">
        <f t="shared" si="38"/>
        <v>0</v>
      </c>
      <c r="AS175" s="28">
        <f t="shared" si="38"/>
        <v>0</v>
      </c>
      <c r="AT175" s="28">
        <f t="shared" si="38"/>
        <v>1.2442647173186095E-2</v>
      </c>
      <c r="AU175" s="28">
        <f t="shared" si="38"/>
        <v>3.6824397837403544E-2</v>
      </c>
      <c r="AV175" s="28">
        <f t="shared" si="38"/>
        <v>1.9038553069966681E-2</v>
      </c>
      <c r="AW175" s="28">
        <f t="shared" si="38"/>
        <v>3.2862306933946768E-2</v>
      </c>
      <c r="AX175" s="28">
        <f t="shared" si="38"/>
        <v>1.4534883720930232</v>
      </c>
      <c r="AY175" s="28">
        <f t="shared" si="38"/>
        <v>0</v>
      </c>
      <c r="AZ175" s="28">
        <f t="shared" si="38"/>
        <v>6.9717990727507229E-3</v>
      </c>
      <c r="BA175" s="28">
        <f t="shared" si="38"/>
        <v>2.748951962064463E-2</v>
      </c>
      <c r="BB175" s="28">
        <f t="shared" si="38"/>
        <v>7.5110788412909042E-3</v>
      </c>
      <c r="BC175" s="28">
        <f t="shared" si="38"/>
        <v>4.4826298094882326E-3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0</v>
      </c>
      <c r="BH175" s="28">
        <f t="shared" si="38"/>
        <v>0</v>
      </c>
      <c r="BI175" s="28">
        <f t="shared" si="38"/>
        <v>1.7503325631870056E-2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7.1355941274060331E-3</v>
      </c>
      <c r="BO175" s="28">
        <f t="shared" si="38"/>
        <v>0.53093259464450593</v>
      </c>
      <c r="BP175" s="28">
        <f t="shared" si="34"/>
        <v>0</v>
      </c>
      <c r="BQ175" s="28">
        <f t="shared" si="34"/>
        <v>0</v>
      </c>
      <c r="BR175" s="28">
        <f t="shared" si="34"/>
        <v>0.31789282470481384</v>
      </c>
      <c r="BS175" s="28">
        <f t="shared" si="34"/>
        <v>82.620386213639691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0</v>
      </c>
      <c r="BX175" s="28">
        <f t="shared" si="34"/>
        <v>1.1337739934921372E-2</v>
      </c>
      <c r="BY175" s="28">
        <f t="shared" si="34"/>
        <v>1.0418310970797158</v>
      </c>
      <c r="BZ175" s="28">
        <f t="shared" si="34"/>
        <v>2.6585138907350789E-2</v>
      </c>
      <c r="CA175" s="28">
        <f t="shared" si="34"/>
        <v>7.941550190597205E-3</v>
      </c>
      <c r="CB175" s="28">
        <f t="shared" si="34"/>
        <v>6.7572133252246768E-3</v>
      </c>
      <c r="CC175" s="28">
        <f t="shared" si="34"/>
        <v>0</v>
      </c>
      <c r="CD175" s="29">
        <f t="shared" si="34"/>
        <v>0.44561158693601932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0.17094017094017094</v>
      </c>
      <c r="E176" s="28">
        <f t="shared" si="38"/>
        <v>3.8258129852593678E-2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8.7738539153323098E-3</v>
      </c>
      <c r="J176" s="28">
        <f t="shared" si="38"/>
        <v>0</v>
      </c>
      <c r="K176" s="28">
        <f t="shared" si="38"/>
        <v>1.1018744108032665E-2</v>
      </c>
      <c r="L176" s="28">
        <f t="shared" si="38"/>
        <v>0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2.9140288634558927E-3</v>
      </c>
      <c r="Q176" s="28">
        <f t="shared" si="38"/>
        <v>0</v>
      </c>
      <c r="R176" s="28">
        <f t="shared" si="38"/>
        <v>0.21097046413502107</v>
      </c>
      <c r="S176" s="28">
        <f t="shared" si="38"/>
        <v>4.2768711311198651</v>
      </c>
      <c r="T176" s="28">
        <f t="shared" si="38"/>
        <v>4.2863266180882984E-3</v>
      </c>
      <c r="U176" s="28">
        <f t="shared" si="38"/>
        <v>0</v>
      </c>
      <c r="V176" s="28">
        <f t="shared" si="38"/>
        <v>1.1102123677657769E-2</v>
      </c>
      <c r="W176" s="28">
        <f t="shared" si="38"/>
        <v>0</v>
      </c>
      <c r="X176" s="28">
        <f t="shared" si="38"/>
        <v>0</v>
      </c>
      <c r="Y176" s="28">
        <f t="shared" si="38"/>
        <v>0.71152165772063414</v>
      </c>
      <c r="Z176" s="28">
        <f t="shared" si="38"/>
        <v>2.964426877470356E-2</v>
      </c>
      <c r="AA176" s="28">
        <f t="shared" si="38"/>
        <v>1.0358186074454642E-2</v>
      </c>
      <c r="AB176" s="28">
        <f t="shared" si="38"/>
        <v>0</v>
      </c>
      <c r="AC176" s="28">
        <f t="shared" si="38"/>
        <v>3.3067496595993E-2</v>
      </c>
      <c r="AD176" s="28">
        <f t="shared" si="38"/>
        <v>1.120364491914703E-2</v>
      </c>
      <c r="AE176" s="28">
        <f t="shared" si="38"/>
        <v>0</v>
      </c>
      <c r="AF176" s="28">
        <f t="shared" si="38"/>
        <v>0</v>
      </c>
      <c r="AG176" s="28">
        <f t="shared" si="38"/>
        <v>0</v>
      </c>
      <c r="AH176" s="28">
        <f t="shared" si="38"/>
        <v>5.5487737210076576E-2</v>
      </c>
      <c r="AI176" s="28">
        <f t="shared" si="38"/>
        <v>7.4427836010667985E-3</v>
      </c>
      <c r="AJ176" s="28">
        <f t="shared" si="38"/>
        <v>0</v>
      </c>
      <c r="AK176" s="28">
        <f t="shared" si="38"/>
        <v>4.0703353956366003E-3</v>
      </c>
      <c r="AL176" s="28">
        <f t="shared" si="38"/>
        <v>5.1963573534951997E-3</v>
      </c>
      <c r="AM176" s="28">
        <f t="shared" si="38"/>
        <v>0</v>
      </c>
      <c r="AN176" s="28">
        <f t="shared" si="38"/>
        <v>0</v>
      </c>
      <c r="AO176" s="28">
        <f t="shared" si="38"/>
        <v>1.3910785495687656E-2</v>
      </c>
      <c r="AP176" s="28">
        <f t="shared" si="38"/>
        <v>9.514385751255898E-3</v>
      </c>
      <c r="AQ176" s="28">
        <f t="shared" si="38"/>
        <v>0</v>
      </c>
      <c r="AR176" s="28">
        <f t="shared" si="38"/>
        <v>0</v>
      </c>
      <c r="AS176" s="28">
        <f t="shared" si="38"/>
        <v>0</v>
      </c>
      <c r="AT176" s="28">
        <f t="shared" si="38"/>
        <v>1.3997978069834358E-2</v>
      </c>
      <c r="AU176" s="28">
        <f t="shared" si="38"/>
        <v>5.0215087960095743E-3</v>
      </c>
      <c r="AV176" s="28">
        <f t="shared" si="38"/>
        <v>0</v>
      </c>
      <c r="AW176" s="28">
        <f t="shared" si="38"/>
        <v>2.7385255778288969E-2</v>
      </c>
      <c r="AX176" s="28">
        <f t="shared" si="38"/>
        <v>0</v>
      </c>
      <c r="AY176" s="28">
        <f t="shared" si="38"/>
        <v>7.505723113874329E-3</v>
      </c>
      <c r="AZ176" s="28">
        <f t="shared" si="38"/>
        <v>5.2288493045630421E-3</v>
      </c>
      <c r="BA176" s="28">
        <f t="shared" si="38"/>
        <v>0</v>
      </c>
      <c r="BB176" s="28">
        <f t="shared" si="38"/>
        <v>5.0073858941939364E-3</v>
      </c>
      <c r="BC176" s="28">
        <f t="shared" si="38"/>
        <v>5.9768397459843111E-3</v>
      </c>
      <c r="BD176" s="28">
        <f t="shared" si="38"/>
        <v>0</v>
      </c>
      <c r="BE176" s="28">
        <f t="shared" si="38"/>
        <v>30.542129327237099</v>
      </c>
      <c r="BF176" s="28">
        <f t="shared" si="38"/>
        <v>0</v>
      </c>
      <c r="BG176" s="28">
        <f t="shared" si="38"/>
        <v>9.2678405931417972E-3</v>
      </c>
      <c r="BH176" s="28">
        <f t="shared" si="38"/>
        <v>0</v>
      </c>
      <c r="BI176" s="28">
        <f t="shared" si="38"/>
        <v>5.2509976895610162E-3</v>
      </c>
      <c r="BJ176" s="28">
        <f t="shared" si="38"/>
        <v>0</v>
      </c>
      <c r="BK176" s="28">
        <f t="shared" si="38"/>
        <v>0</v>
      </c>
      <c r="BL176" s="28">
        <f t="shared" si="38"/>
        <v>0</v>
      </c>
      <c r="BM176" s="28">
        <f t="shared" si="38"/>
        <v>0.72625698324022347</v>
      </c>
      <c r="BN176" s="28">
        <f t="shared" si="38"/>
        <v>1.4271188254812066E-2</v>
      </c>
      <c r="BO176" s="28">
        <f t="shared" ref="BO176:CD179" si="39">BO76/BO$89*100</f>
        <v>0</v>
      </c>
      <c r="BP176" s="28">
        <f t="shared" si="39"/>
        <v>2.8743891922966367E-2</v>
      </c>
      <c r="BQ176" s="28">
        <f t="shared" si="39"/>
        <v>0</v>
      </c>
      <c r="BR176" s="28">
        <f t="shared" si="39"/>
        <v>0</v>
      </c>
      <c r="BS176" s="28">
        <f t="shared" si="39"/>
        <v>0</v>
      </c>
      <c r="BT176" s="28">
        <f t="shared" si="39"/>
        <v>82.198851538808952</v>
      </c>
      <c r="BU176" s="28">
        <f t="shared" si="39"/>
        <v>1.6904265509663605E-2</v>
      </c>
      <c r="BV176" s="28">
        <f t="shared" si="39"/>
        <v>0</v>
      </c>
      <c r="BW176" s="28">
        <f t="shared" si="39"/>
        <v>4.0373590288805749E-3</v>
      </c>
      <c r="BX176" s="28">
        <f t="shared" si="39"/>
        <v>3.401321980476412E-3</v>
      </c>
      <c r="BY176" s="28">
        <f t="shared" si="39"/>
        <v>0</v>
      </c>
      <c r="BZ176" s="28">
        <f t="shared" si="39"/>
        <v>1.022505342590415E-2</v>
      </c>
      <c r="CA176" s="28">
        <f t="shared" si="39"/>
        <v>1.7868487928843709E-2</v>
      </c>
      <c r="CB176" s="28">
        <f t="shared" si="39"/>
        <v>4.0543279951348061E-3</v>
      </c>
      <c r="CC176" s="28">
        <f t="shared" si="39"/>
        <v>0</v>
      </c>
      <c r="CD176" s="29">
        <f t="shared" si="39"/>
        <v>0.58079546361639411</v>
      </c>
    </row>
    <row r="177" spans="1:82" x14ac:dyDescent="0.2">
      <c r="A177" s="51">
        <v>172</v>
      </c>
      <c r="B177" s="19" t="s">
        <v>41</v>
      </c>
      <c r="C177" s="27">
        <f t="shared" si="36"/>
        <v>0.11398176291793312</v>
      </c>
      <c r="D177" s="28">
        <f t="shared" ref="D177:BO180" si="40">D77/D$89*100</f>
        <v>0</v>
      </c>
      <c r="E177" s="28">
        <f t="shared" si="40"/>
        <v>1.5753347586362102E-2</v>
      </c>
      <c r="F177" s="28">
        <f t="shared" si="40"/>
        <v>1.024380249948781E-2</v>
      </c>
      <c r="G177" s="28">
        <f t="shared" si="40"/>
        <v>0.16913659793814434</v>
      </c>
      <c r="H177" s="28">
        <f t="shared" si="40"/>
        <v>0.44995974044427606</v>
      </c>
      <c r="I177" s="28">
        <f t="shared" si="40"/>
        <v>1.5354244351831543E-2</v>
      </c>
      <c r="J177" s="28">
        <f t="shared" si="40"/>
        <v>0</v>
      </c>
      <c r="K177" s="28">
        <f t="shared" si="40"/>
        <v>1.8364573513387772E-2</v>
      </c>
      <c r="L177" s="28">
        <f t="shared" si="40"/>
        <v>5.0189465231247959E-3</v>
      </c>
      <c r="M177" s="28">
        <f t="shared" si="40"/>
        <v>0</v>
      </c>
      <c r="N177" s="28">
        <f t="shared" si="40"/>
        <v>4.7119009154550348E-2</v>
      </c>
      <c r="O177" s="28">
        <f t="shared" si="40"/>
        <v>4.4719719160163672E-2</v>
      </c>
      <c r="P177" s="28">
        <f t="shared" si="40"/>
        <v>2.9140288634558927E-2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1.7145306472353194E-2</v>
      </c>
      <c r="U177" s="28">
        <f t="shared" si="40"/>
        <v>2.0118201898394124</v>
      </c>
      <c r="V177" s="28">
        <f t="shared" si="40"/>
        <v>9.5161060094209448E-3</v>
      </c>
      <c r="W177" s="28">
        <f t="shared" si="40"/>
        <v>0</v>
      </c>
      <c r="X177" s="28">
        <f t="shared" si="40"/>
        <v>1.8770394755840483E-2</v>
      </c>
      <c r="Y177" s="28">
        <f t="shared" si="40"/>
        <v>3.7448508301086002E-2</v>
      </c>
      <c r="Z177" s="28">
        <f t="shared" si="40"/>
        <v>2.964426877470356E-2</v>
      </c>
      <c r="AA177" s="28">
        <f t="shared" si="40"/>
        <v>8.2865488595637131E-3</v>
      </c>
      <c r="AB177" s="28">
        <f t="shared" si="40"/>
        <v>1.8308921438082555E-2</v>
      </c>
      <c r="AC177" s="28">
        <f t="shared" si="40"/>
        <v>1.750632172729041E-2</v>
      </c>
      <c r="AD177" s="28">
        <f t="shared" si="40"/>
        <v>3.7345483063823431E-2</v>
      </c>
      <c r="AE177" s="28">
        <f t="shared" si="40"/>
        <v>4.7634169577643701E-2</v>
      </c>
      <c r="AF177" s="28">
        <f t="shared" si="40"/>
        <v>0</v>
      </c>
      <c r="AG177" s="28">
        <f t="shared" si="40"/>
        <v>2.6385857180551222E-2</v>
      </c>
      <c r="AH177" s="28">
        <f t="shared" si="40"/>
        <v>0</v>
      </c>
      <c r="AI177" s="28">
        <f t="shared" si="40"/>
        <v>3.7213918005333992E-3</v>
      </c>
      <c r="AJ177" s="28">
        <f t="shared" si="40"/>
        <v>0</v>
      </c>
      <c r="AK177" s="28">
        <f t="shared" si="40"/>
        <v>1.4924563117334203E-2</v>
      </c>
      <c r="AL177" s="28">
        <f t="shared" si="40"/>
        <v>3.8972680151214E-3</v>
      </c>
      <c r="AM177" s="28">
        <f t="shared" si="40"/>
        <v>3.5523613963039011</v>
      </c>
      <c r="AN177" s="28">
        <f t="shared" si="40"/>
        <v>0</v>
      </c>
      <c r="AO177" s="28">
        <f t="shared" si="40"/>
        <v>1.3910785495687656E-2</v>
      </c>
      <c r="AP177" s="28">
        <f t="shared" si="40"/>
        <v>0</v>
      </c>
      <c r="AQ177" s="28">
        <f t="shared" si="40"/>
        <v>0</v>
      </c>
      <c r="AR177" s="28">
        <f t="shared" si="40"/>
        <v>1.932367149758454E-2</v>
      </c>
      <c r="AS177" s="28">
        <f t="shared" si="40"/>
        <v>2.0114101813926272E-2</v>
      </c>
      <c r="AT177" s="28">
        <f t="shared" si="40"/>
        <v>1.7108639863130881E-2</v>
      </c>
      <c r="AU177" s="28">
        <f t="shared" si="40"/>
        <v>1.3390690122692199E-2</v>
      </c>
      <c r="AV177" s="28">
        <f t="shared" si="40"/>
        <v>0</v>
      </c>
      <c r="AW177" s="28">
        <f t="shared" si="40"/>
        <v>0</v>
      </c>
      <c r="AX177" s="28">
        <f t="shared" si="40"/>
        <v>0</v>
      </c>
      <c r="AY177" s="28">
        <f t="shared" si="40"/>
        <v>1.7513353932373434E-2</v>
      </c>
      <c r="AZ177" s="28">
        <f t="shared" si="40"/>
        <v>1.0457698609126084E-2</v>
      </c>
      <c r="BA177" s="28">
        <f t="shared" si="40"/>
        <v>4.8106659336128101E-2</v>
      </c>
      <c r="BB177" s="28">
        <f t="shared" si="40"/>
        <v>1.0014771788387873E-2</v>
      </c>
      <c r="BC177" s="28">
        <f t="shared" si="40"/>
        <v>5.2297347777362724E-2</v>
      </c>
      <c r="BD177" s="28">
        <f t="shared" si="40"/>
        <v>0</v>
      </c>
      <c r="BE177" s="28">
        <f t="shared" si="40"/>
        <v>0</v>
      </c>
      <c r="BF177" s="28">
        <f t="shared" si="40"/>
        <v>5.0821616127392846E-2</v>
      </c>
      <c r="BG177" s="28">
        <f t="shared" si="40"/>
        <v>9.2678405931417972E-3</v>
      </c>
      <c r="BH177" s="28">
        <f t="shared" si="40"/>
        <v>0</v>
      </c>
      <c r="BI177" s="28">
        <f t="shared" si="40"/>
        <v>1.4002660505496044E-2</v>
      </c>
      <c r="BJ177" s="28">
        <f t="shared" si="40"/>
        <v>0</v>
      </c>
      <c r="BK177" s="28">
        <f t="shared" si="40"/>
        <v>0</v>
      </c>
      <c r="BL177" s="28">
        <f t="shared" si="40"/>
        <v>0.88642200314804076</v>
      </c>
      <c r="BM177" s="28">
        <f t="shared" si="40"/>
        <v>4.189944134078212E-2</v>
      </c>
      <c r="BN177" s="28">
        <f t="shared" si="40"/>
        <v>2.4974579445921116E-2</v>
      </c>
      <c r="BO177" s="28">
        <f t="shared" si="40"/>
        <v>0</v>
      </c>
      <c r="BP177" s="28">
        <f t="shared" si="39"/>
        <v>7.1859729807415923E-2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83.17462106271482</v>
      </c>
      <c r="BV177" s="28">
        <f t="shared" si="39"/>
        <v>0</v>
      </c>
      <c r="BW177" s="28">
        <f t="shared" si="39"/>
        <v>1.3457863429601917E-2</v>
      </c>
      <c r="BX177" s="28">
        <f t="shared" si="39"/>
        <v>1.4739061915397785E-2</v>
      </c>
      <c r="BY177" s="28">
        <f t="shared" si="39"/>
        <v>0</v>
      </c>
      <c r="BZ177" s="28">
        <f t="shared" si="39"/>
        <v>2.3517622879579547E-2</v>
      </c>
      <c r="CA177" s="28">
        <f t="shared" si="39"/>
        <v>1.3897712833545108E-2</v>
      </c>
      <c r="CB177" s="28">
        <f t="shared" si="39"/>
        <v>1.3514426650449354E-2</v>
      </c>
      <c r="CC177" s="28">
        <f t="shared" si="39"/>
        <v>0</v>
      </c>
      <c r="CD177" s="29">
        <f t="shared" si="39"/>
        <v>0.62148366706775893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3.6729147026775548E-3</v>
      </c>
      <c r="L178" s="28">
        <f t="shared" si="40"/>
        <v>3.7642098923435967E-3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0.16227686930470603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0</v>
      </c>
      <c r="AD178" s="28">
        <f t="shared" si="40"/>
        <v>0</v>
      </c>
      <c r="AE178" s="28">
        <f t="shared" si="40"/>
        <v>0</v>
      </c>
      <c r="AF178" s="28">
        <f t="shared" si="40"/>
        <v>2.9502421840598854</v>
      </c>
      <c r="AG178" s="28">
        <f t="shared" si="40"/>
        <v>0</v>
      </c>
      <c r="AH178" s="28">
        <f t="shared" si="40"/>
        <v>0.62146265675285761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0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2.3798191337458353E-2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0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0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0.29329608938547486</v>
      </c>
      <c r="BN178" s="28">
        <f t="shared" si="40"/>
        <v>7.1355941274060331E-3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83.658969804618124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5.9055176308157147E-2</v>
      </c>
    </row>
    <row r="179" spans="1:82" x14ac:dyDescent="0.2">
      <c r="A179" s="51">
        <v>174</v>
      </c>
      <c r="B179" s="19" t="s">
        <v>73</v>
      </c>
      <c r="C179" s="27">
        <f t="shared" si="36"/>
        <v>5.6990881458966559E-2</v>
      </c>
      <c r="D179" s="28">
        <f t="shared" si="40"/>
        <v>0</v>
      </c>
      <c r="E179" s="28">
        <f t="shared" si="40"/>
        <v>7.201530325194104E-2</v>
      </c>
      <c r="F179" s="28">
        <f t="shared" si="40"/>
        <v>2.7163149627808507</v>
      </c>
      <c r="G179" s="28">
        <f t="shared" si="40"/>
        <v>0.35438144329896909</v>
      </c>
      <c r="H179" s="28">
        <f t="shared" si="40"/>
        <v>0.38838630227821719</v>
      </c>
      <c r="I179" s="28">
        <f t="shared" si="40"/>
        <v>1.0199605176573809</v>
      </c>
      <c r="J179" s="28">
        <f t="shared" si="40"/>
        <v>0</v>
      </c>
      <c r="K179" s="28">
        <f t="shared" si="40"/>
        <v>5.1188187906316189</v>
      </c>
      <c r="L179" s="28">
        <f t="shared" si="40"/>
        <v>0.42410098120404527</v>
      </c>
      <c r="M179" s="28">
        <f t="shared" si="40"/>
        <v>0</v>
      </c>
      <c r="N179" s="28">
        <f t="shared" si="40"/>
        <v>5.3850296176628974E-2</v>
      </c>
      <c r="O179" s="28">
        <f t="shared" si="40"/>
        <v>1.4623348165373522</v>
      </c>
      <c r="P179" s="28">
        <f t="shared" si="40"/>
        <v>1.9269015859602088</v>
      </c>
      <c r="Q179" s="28">
        <f t="shared" si="40"/>
        <v>0</v>
      </c>
      <c r="R179" s="28">
        <f t="shared" si="40"/>
        <v>5.2742616033755269E-2</v>
      </c>
      <c r="S179" s="28">
        <f t="shared" si="40"/>
        <v>0</v>
      </c>
      <c r="T179" s="28">
        <f t="shared" si="40"/>
        <v>1.5802257465352194</v>
      </c>
      <c r="U179" s="28">
        <f t="shared" si="40"/>
        <v>3.5818757089129009E-2</v>
      </c>
      <c r="V179" s="28">
        <f t="shared" si="40"/>
        <v>1.199029357187039</v>
      </c>
      <c r="W179" s="28">
        <f t="shared" si="40"/>
        <v>0</v>
      </c>
      <c r="X179" s="28">
        <f t="shared" si="40"/>
        <v>1.758641600970285</v>
      </c>
      <c r="Y179" s="28">
        <f t="shared" si="40"/>
        <v>0</v>
      </c>
      <c r="Z179" s="28">
        <f t="shared" si="40"/>
        <v>7.9051383399209488E-2</v>
      </c>
      <c r="AA179" s="28">
        <f t="shared" si="40"/>
        <v>4.9719293157382279E-2</v>
      </c>
      <c r="AB179" s="28">
        <f t="shared" si="40"/>
        <v>2.3052596537949404</v>
      </c>
      <c r="AC179" s="28">
        <f t="shared" si="40"/>
        <v>0.1488037346819685</v>
      </c>
      <c r="AD179" s="28">
        <f t="shared" si="40"/>
        <v>4.8549127982970459E-2</v>
      </c>
      <c r="AE179" s="28">
        <f t="shared" si="40"/>
        <v>0.14290250873293109</v>
      </c>
      <c r="AF179" s="28">
        <f t="shared" si="40"/>
        <v>0</v>
      </c>
      <c r="AG179" s="28">
        <f t="shared" si="40"/>
        <v>0.51812228645446046</v>
      </c>
      <c r="AH179" s="28">
        <f t="shared" si="40"/>
        <v>0</v>
      </c>
      <c r="AI179" s="28">
        <f t="shared" si="40"/>
        <v>0.4490479439310302</v>
      </c>
      <c r="AJ179" s="28">
        <f t="shared" si="40"/>
        <v>5.1608463788061248E-2</v>
      </c>
      <c r="AK179" s="28">
        <f t="shared" si="40"/>
        <v>1.5033105394551178</v>
      </c>
      <c r="AL179" s="28">
        <f t="shared" si="40"/>
        <v>7.4918482144017045</v>
      </c>
      <c r="AM179" s="28">
        <f t="shared" si="40"/>
        <v>9.9247091033538681E-2</v>
      </c>
      <c r="AN179" s="28">
        <f t="shared" si="40"/>
        <v>0</v>
      </c>
      <c r="AO179" s="28">
        <f t="shared" si="40"/>
        <v>0.17156635444681442</v>
      </c>
      <c r="AP179" s="28">
        <f t="shared" si="40"/>
        <v>9.3012635104277663</v>
      </c>
      <c r="AQ179" s="28">
        <f t="shared" si="40"/>
        <v>0.21459227467811159</v>
      </c>
      <c r="AR179" s="28">
        <f t="shared" si="40"/>
        <v>0.76328502415458932</v>
      </c>
      <c r="AS179" s="28">
        <f t="shared" si="40"/>
        <v>10.197849619660621</v>
      </c>
      <c r="AT179" s="28">
        <f t="shared" si="40"/>
        <v>1.2022707831091064</v>
      </c>
      <c r="AU179" s="28">
        <f t="shared" si="40"/>
        <v>0.30129052776057447</v>
      </c>
      <c r="AV179" s="28">
        <f t="shared" si="40"/>
        <v>2.3798191337458353E-2</v>
      </c>
      <c r="AW179" s="28">
        <f t="shared" si="40"/>
        <v>0.26289845547157414</v>
      </c>
      <c r="AX179" s="28">
        <f t="shared" si="40"/>
        <v>5.6264066016504119E-2</v>
      </c>
      <c r="AY179" s="28">
        <f t="shared" si="40"/>
        <v>5.1889565793917862</v>
      </c>
      <c r="AZ179" s="28">
        <f t="shared" si="40"/>
        <v>0.573430473733747</v>
      </c>
      <c r="BA179" s="28">
        <f t="shared" si="40"/>
        <v>0.17868187753419007</v>
      </c>
      <c r="BB179" s="28">
        <f t="shared" si="40"/>
        <v>0.9138479256903933</v>
      </c>
      <c r="BC179" s="28">
        <f t="shared" si="40"/>
        <v>0.70676129996264481</v>
      </c>
      <c r="BD179" s="28">
        <f t="shared" si="40"/>
        <v>0.10672358591248667</v>
      </c>
      <c r="BE179" s="28">
        <f t="shared" si="40"/>
        <v>0</v>
      </c>
      <c r="BF179" s="28">
        <f t="shared" si="40"/>
        <v>0.88090801287480947</v>
      </c>
      <c r="BG179" s="28">
        <f t="shared" si="40"/>
        <v>3.188137164040779</v>
      </c>
      <c r="BH179" s="28">
        <f t="shared" si="40"/>
        <v>6.2189054726368161E-2</v>
      </c>
      <c r="BI179" s="28">
        <f t="shared" si="40"/>
        <v>1.0694531961072604</v>
      </c>
      <c r="BJ179" s="28">
        <f t="shared" si="40"/>
        <v>0</v>
      </c>
      <c r="BK179" s="28">
        <f t="shared" si="40"/>
        <v>0</v>
      </c>
      <c r="BL179" s="28">
        <f t="shared" si="40"/>
        <v>0.10769613122359374</v>
      </c>
      <c r="BM179" s="28">
        <f t="shared" si="40"/>
        <v>0</v>
      </c>
      <c r="BN179" s="28">
        <f t="shared" si="40"/>
        <v>1.6304832581122788</v>
      </c>
      <c r="BO179" s="28">
        <f t="shared" si="40"/>
        <v>0</v>
      </c>
      <c r="BP179" s="28">
        <f t="shared" si="39"/>
        <v>0.14371945961483185</v>
      </c>
      <c r="BQ179" s="28">
        <f t="shared" si="39"/>
        <v>0</v>
      </c>
      <c r="BR179" s="28">
        <f t="shared" si="39"/>
        <v>0</v>
      </c>
      <c r="BS179" s="28">
        <f t="shared" si="39"/>
        <v>3.2591868328851956E-2</v>
      </c>
      <c r="BT179" s="28">
        <f t="shared" si="39"/>
        <v>2.5808116652687271E-2</v>
      </c>
      <c r="BU179" s="28">
        <f t="shared" si="39"/>
        <v>5.0712796528990814E-2</v>
      </c>
      <c r="BV179" s="28">
        <f t="shared" si="39"/>
        <v>0</v>
      </c>
      <c r="BW179" s="28">
        <f t="shared" si="39"/>
        <v>26.872661696229105</v>
      </c>
      <c r="BX179" s="28">
        <f t="shared" si="39"/>
        <v>1.2528202628088116</v>
      </c>
      <c r="BY179" s="28">
        <f t="shared" si="39"/>
        <v>0</v>
      </c>
      <c r="BZ179" s="28">
        <f t="shared" si="39"/>
        <v>0.45603738279532513</v>
      </c>
      <c r="CA179" s="28">
        <f t="shared" si="39"/>
        <v>1.695520965692503</v>
      </c>
      <c r="CB179" s="28">
        <f t="shared" si="39"/>
        <v>5.6409216838975613</v>
      </c>
      <c r="CC179" s="28">
        <f t="shared" si="39"/>
        <v>0</v>
      </c>
      <c r="CD179" s="29">
        <f t="shared" si="39"/>
        <v>2.5501636397501204</v>
      </c>
    </row>
    <row r="180" spans="1:82" x14ac:dyDescent="0.2">
      <c r="A180" s="50">
        <v>175</v>
      </c>
      <c r="B180" s="19" t="s">
        <v>74</v>
      </c>
      <c r="C180" s="27">
        <f t="shared" si="36"/>
        <v>0</v>
      </c>
      <c r="D180" s="28">
        <f t="shared" si="40"/>
        <v>0</v>
      </c>
      <c r="E180" s="28">
        <f t="shared" si="40"/>
        <v>6.0762912118825251E-2</v>
      </c>
      <c r="F180" s="28">
        <f t="shared" si="40"/>
        <v>6.1975005121901257</v>
      </c>
      <c r="G180" s="28">
        <f t="shared" si="40"/>
        <v>2.4162371134020619E-2</v>
      </c>
      <c r="H180" s="28">
        <f t="shared" si="40"/>
        <v>3.7891346563728508E-2</v>
      </c>
      <c r="I180" s="28">
        <f t="shared" si="40"/>
        <v>0.12283395481465234</v>
      </c>
      <c r="J180" s="28">
        <f t="shared" si="40"/>
        <v>7.1813285457809697E-2</v>
      </c>
      <c r="K180" s="28">
        <f t="shared" si="40"/>
        <v>0.65990034158106736</v>
      </c>
      <c r="L180" s="28">
        <f t="shared" si="40"/>
        <v>1.8770859996486737</v>
      </c>
      <c r="M180" s="28">
        <f t="shared" si="40"/>
        <v>0</v>
      </c>
      <c r="N180" s="28">
        <f t="shared" si="40"/>
        <v>4.7119009154550348E-2</v>
      </c>
      <c r="O180" s="28">
        <f t="shared" si="40"/>
        <v>0.14757507322854013</v>
      </c>
      <c r="P180" s="28">
        <f t="shared" si="40"/>
        <v>0.15371502254729832</v>
      </c>
      <c r="Q180" s="28">
        <f t="shared" si="40"/>
        <v>0</v>
      </c>
      <c r="R180" s="28">
        <f t="shared" si="40"/>
        <v>7.3839662447257384E-2</v>
      </c>
      <c r="S180" s="28">
        <f t="shared" si="40"/>
        <v>0</v>
      </c>
      <c r="T180" s="28">
        <f t="shared" si="40"/>
        <v>5.2193170452921844</v>
      </c>
      <c r="U180" s="28">
        <f t="shared" si="40"/>
        <v>5.3728135633693511E-2</v>
      </c>
      <c r="V180" s="28">
        <f t="shared" si="40"/>
        <v>0.12053734278599865</v>
      </c>
      <c r="W180" s="28">
        <f t="shared" si="40"/>
        <v>0</v>
      </c>
      <c r="X180" s="28">
        <f t="shared" si="40"/>
        <v>0.18914782407808484</v>
      </c>
      <c r="Y180" s="28">
        <f t="shared" si="40"/>
        <v>0</v>
      </c>
      <c r="Z180" s="28">
        <f t="shared" si="40"/>
        <v>0.15810276679841898</v>
      </c>
      <c r="AA180" s="28">
        <f t="shared" si="40"/>
        <v>8.493712581052805E-2</v>
      </c>
      <c r="AB180" s="28">
        <f t="shared" si="40"/>
        <v>0.24467376830892146</v>
      </c>
      <c r="AC180" s="28">
        <f t="shared" si="40"/>
        <v>0.132269986383972</v>
      </c>
      <c r="AD180" s="28">
        <f t="shared" si="40"/>
        <v>3.3610934757441091E-2</v>
      </c>
      <c r="AE180" s="28">
        <f t="shared" si="40"/>
        <v>9.5268339155287401E-2</v>
      </c>
      <c r="AF180" s="28">
        <f t="shared" si="40"/>
        <v>0</v>
      </c>
      <c r="AG180" s="28">
        <f t="shared" si="40"/>
        <v>0.53971071505672952</v>
      </c>
      <c r="AH180" s="28">
        <f t="shared" si="40"/>
        <v>0</v>
      </c>
      <c r="AI180" s="28">
        <f t="shared" si="40"/>
        <v>5.1987843453451585</v>
      </c>
      <c r="AJ180" s="28">
        <f t="shared" si="40"/>
        <v>0</v>
      </c>
      <c r="AK180" s="28">
        <f t="shared" si="40"/>
        <v>0.13432106805600783</v>
      </c>
      <c r="AL180" s="28">
        <f t="shared" si="40"/>
        <v>0.23643425958403161</v>
      </c>
      <c r="AM180" s="28">
        <f t="shared" si="40"/>
        <v>3.4223134839151265E-2</v>
      </c>
      <c r="AN180" s="28">
        <f t="shared" si="40"/>
        <v>0</v>
      </c>
      <c r="AO180" s="28">
        <f t="shared" si="40"/>
        <v>1.1963275526291384</v>
      </c>
      <c r="AP180" s="28">
        <f t="shared" si="40"/>
        <v>1.5793880347084792</v>
      </c>
      <c r="AQ180" s="28">
        <f t="shared" si="40"/>
        <v>0</v>
      </c>
      <c r="AR180" s="28">
        <f t="shared" si="40"/>
        <v>0.86231884057971009</v>
      </c>
      <c r="AS180" s="28">
        <f t="shared" si="40"/>
        <v>0.44251023990637794</v>
      </c>
      <c r="AT180" s="28">
        <f t="shared" si="40"/>
        <v>0.42927132747492025</v>
      </c>
      <c r="AU180" s="28">
        <f t="shared" si="40"/>
        <v>1.25705103526773</v>
      </c>
      <c r="AV180" s="28">
        <f t="shared" si="40"/>
        <v>0</v>
      </c>
      <c r="AW180" s="28">
        <f t="shared" si="40"/>
        <v>7.5966699528973596</v>
      </c>
      <c r="AX180" s="28">
        <f t="shared" si="40"/>
        <v>0</v>
      </c>
      <c r="AY180" s="28">
        <f t="shared" si="40"/>
        <v>0.25894744742866432</v>
      </c>
      <c r="AZ180" s="28">
        <f t="shared" si="40"/>
        <v>1.3873880154773941</v>
      </c>
      <c r="BA180" s="28">
        <f t="shared" si="40"/>
        <v>0.45357707374063638</v>
      </c>
      <c r="BB180" s="28">
        <f t="shared" si="40"/>
        <v>2.1118650008762923</v>
      </c>
      <c r="BC180" s="28">
        <f t="shared" si="40"/>
        <v>0.10160627568173329</v>
      </c>
      <c r="BD180" s="28">
        <f t="shared" si="40"/>
        <v>0.18676627534685164</v>
      </c>
      <c r="BE180" s="28">
        <f t="shared" si="40"/>
        <v>0</v>
      </c>
      <c r="BF180" s="28">
        <f t="shared" si="40"/>
        <v>4.7094697611384042</v>
      </c>
      <c r="BG180" s="28">
        <f t="shared" si="40"/>
        <v>8.1773246833487807</v>
      </c>
      <c r="BH180" s="28">
        <f t="shared" si="40"/>
        <v>0</v>
      </c>
      <c r="BI180" s="28">
        <f t="shared" si="40"/>
        <v>0.322061191626409</v>
      </c>
      <c r="BJ180" s="28">
        <f t="shared" si="40"/>
        <v>0</v>
      </c>
      <c r="BK180" s="28">
        <f t="shared" si="40"/>
        <v>0</v>
      </c>
      <c r="BL180" s="28">
        <f t="shared" si="40"/>
        <v>2.4852953359290861E-2</v>
      </c>
      <c r="BM180" s="28">
        <f t="shared" si="40"/>
        <v>0</v>
      </c>
      <c r="BN180" s="28">
        <f t="shared" si="40"/>
        <v>0.23725850473625057</v>
      </c>
      <c r="BO180" s="28">
        <f t="shared" ref="BO180:CD183" si="41">BO80/BO$89*100</f>
        <v>0.36934441366574328</v>
      </c>
      <c r="BP180" s="28">
        <f t="shared" si="41"/>
        <v>0.15090543259557343</v>
      </c>
      <c r="BQ180" s="28">
        <f t="shared" si="41"/>
        <v>0</v>
      </c>
      <c r="BR180" s="28">
        <f t="shared" si="41"/>
        <v>0</v>
      </c>
      <c r="BS180" s="28">
        <f t="shared" si="41"/>
        <v>5.7035769575490919E-2</v>
      </c>
      <c r="BT180" s="28">
        <f t="shared" si="41"/>
        <v>0</v>
      </c>
      <c r="BU180" s="28">
        <f t="shared" si="41"/>
        <v>2.2539020679551471E-2</v>
      </c>
      <c r="BV180" s="28">
        <f t="shared" si="41"/>
        <v>0</v>
      </c>
      <c r="BW180" s="28">
        <f t="shared" si="41"/>
        <v>0.47371679272198741</v>
      </c>
      <c r="BX180" s="28">
        <f t="shared" si="41"/>
        <v>29.713948821441932</v>
      </c>
      <c r="BY180" s="28">
        <f t="shared" si="41"/>
        <v>2.3677979479084451E-2</v>
      </c>
      <c r="BZ180" s="28">
        <f t="shared" si="41"/>
        <v>0.57055798116545153</v>
      </c>
      <c r="CA180" s="28">
        <f t="shared" si="41"/>
        <v>0.77827191867852608</v>
      </c>
      <c r="CB180" s="28">
        <f t="shared" si="41"/>
        <v>0.33515778093114401</v>
      </c>
      <c r="CC180" s="28">
        <f t="shared" si="41"/>
        <v>0</v>
      </c>
      <c r="CD180" s="29">
        <f t="shared" si="41"/>
        <v>1.9590575414716638</v>
      </c>
    </row>
    <row r="181" spans="1:82" x14ac:dyDescent="0.2">
      <c r="A181" s="51">
        <v>176</v>
      </c>
      <c r="B181" s="19" t="s">
        <v>83</v>
      </c>
      <c r="C181" s="27">
        <f t="shared" si="36"/>
        <v>2.811550151975684</v>
      </c>
      <c r="D181" s="28">
        <f t="shared" ref="D181:BO184" si="42">D81/D$89*100</f>
        <v>0</v>
      </c>
      <c r="E181" s="28">
        <f t="shared" si="42"/>
        <v>6.7514346798694721E-3</v>
      </c>
      <c r="F181" s="28">
        <f t="shared" si="42"/>
        <v>5.1219012497439051E-3</v>
      </c>
      <c r="G181" s="28">
        <f t="shared" si="42"/>
        <v>0</v>
      </c>
      <c r="H181" s="28">
        <f t="shared" si="42"/>
        <v>0</v>
      </c>
      <c r="I181" s="28">
        <f t="shared" si="42"/>
        <v>0</v>
      </c>
      <c r="J181" s="28">
        <f t="shared" si="42"/>
        <v>0.30520646319569117</v>
      </c>
      <c r="K181" s="28">
        <f t="shared" si="42"/>
        <v>0</v>
      </c>
      <c r="L181" s="28">
        <f t="shared" si="42"/>
        <v>0</v>
      </c>
      <c r="M181" s="28">
        <f t="shared" si="42"/>
        <v>0</v>
      </c>
      <c r="N181" s="28">
        <f t="shared" si="42"/>
        <v>2.6925148088314487E-2</v>
      </c>
      <c r="O181" s="28">
        <f t="shared" si="42"/>
        <v>6.7079578740245503E-3</v>
      </c>
      <c r="P181" s="28">
        <f t="shared" si="42"/>
        <v>5.8280577269117853E-3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4.2863266180882984E-3</v>
      </c>
      <c r="U181" s="28">
        <f t="shared" si="42"/>
        <v>2.9848964240940842E-2</v>
      </c>
      <c r="V181" s="28">
        <f t="shared" si="42"/>
        <v>7.930088341184121E-3</v>
      </c>
      <c r="W181" s="28">
        <f t="shared" si="42"/>
        <v>0</v>
      </c>
      <c r="X181" s="28">
        <f t="shared" si="42"/>
        <v>0</v>
      </c>
      <c r="Y181" s="28">
        <f t="shared" si="42"/>
        <v>0</v>
      </c>
      <c r="Z181" s="28">
        <f t="shared" si="42"/>
        <v>0</v>
      </c>
      <c r="AA181" s="28">
        <f t="shared" si="42"/>
        <v>1.242982328934557E-2</v>
      </c>
      <c r="AB181" s="28">
        <f t="shared" si="42"/>
        <v>0</v>
      </c>
      <c r="AC181" s="28">
        <f t="shared" si="42"/>
        <v>8.7531608636452051E-3</v>
      </c>
      <c r="AD181" s="28">
        <f t="shared" si="42"/>
        <v>1.4938193225529372E-2</v>
      </c>
      <c r="AE181" s="28">
        <f t="shared" si="42"/>
        <v>4.7634169577643701E-2</v>
      </c>
      <c r="AF181" s="28">
        <f t="shared" si="42"/>
        <v>0</v>
      </c>
      <c r="AG181" s="28">
        <f t="shared" si="42"/>
        <v>0</v>
      </c>
      <c r="AH181" s="28">
        <f t="shared" si="42"/>
        <v>0</v>
      </c>
      <c r="AI181" s="28">
        <f t="shared" si="42"/>
        <v>0</v>
      </c>
      <c r="AJ181" s="28">
        <f t="shared" si="42"/>
        <v>25.374161362463443</v>
      </c>
      <c r="AK181" s="28">
        <f t="shared" si="42"/>
        <v>0</v>
      </c>
      <c r="AL181" s="28">
        <f t="shared" si="42"/>
        <v>5.1963573534951997E-3</v>
      </c>
      <c r="AM181" s="28">
        <f t="shared" si="42"/>
        <v>1.0266940451745379E-2</v>
      </c>
      <c r="AN181" s="28">
        <f t="shared" si="42"/>
        <v>0</v>
      </c>
      <c r="AO181" s="28">
        <f t="shared" si="42"/>
        <v>0</v>
      </c>
      <c r="AP181" s="28">
        <f t="shared" si="42"/>
        <v>0</v>
      </c>
      <c r="AQ181" s="28">
        <f t="shared" si="42"/>
        <v>0</v>
      </c>
      <c r="AR181" s="28">
        <f t="shared" si="42"/>
        <v>0</v>
      </c>
      <c r="AS181" s="28">
        <f t="shared" si="42"/>
        <v>0</v>
      </c>
      <c r="AT181" s="28">
        <f t="shared" si="42"/>
        <v>4.6659926899447852E-3</v>
      </c>
      <c r="AU181" s="28">
        <f t="shared" si="42"/>
        <v>6.6953450613460993E-3</v>
      </c>
      <c r="AV181" s="28">
        <f t="shared" si="42"/>
        <v>0</v>
      </c>
      <c r="AW181" s="28">
        <f t="shared" si="42"/>
        <v>2.7385255778288969E-2</v>
      </c>
      <c r="AX181" s="28">
        <f t="shared" si="42"/>
        <v>0.28132033008252061</v>
      </c>
      <c r="AY181" s="28">
        <f t="shared" si="42"/>
        <v>1.0007630818499105E-2</v>
      </c>
      <c r="AZ181" s="28">
        <f t="shared" si="42"/>
        <v>5.2288493045630421E-3</v>
      </c>
      <c r="BA181" s="28">
        <f t="shared" si="42"/>
        <v>0</v>
      </c>
      <c r="BB181" s="28">
        <f t="shared" si="42"/>
        <v>8.7629253148393885E-3</v>
      </c>
      <c r="BC181" s="28">
        <f t="shared" si="42"/>
        <v>0</v>
      </c>
      <c r="BD181" s="28">
        <f t="shared" si="42"/>
        <v>0</v>
      </c>
      <c r="BE181" s="28">
        <f t="shared" si="42"/>
        <v>0</v>
      </c>
      <c r="BF181" s="28">
        <f t="shared" si="42"/>
        <v>0</v>
      </c>
      <c r="BG181" s="28">
        <f t="shared" si="42"/>
        <v>0</v>
      </c>
      <c r="BH181" s="28">
        <f t="shared" si="42"/>
        <v>0</v>
      </c>
      <c r="BI181" s="28">
        <f t="shared" si="42"/>
        <v>0</v>
      </c>
      <c r="BJ181" s="28">
        <f t="shared" si="42"/>
        <v>0</v>
      </c>
      <c r="BK181" s="28">
        <f t="shared" si="42"/>
        <v>0</v>
      </c>
      <c r="BL181" s="28">
        <f t="shared" si="42"/>
        <v>3.3137271145721146E-2</v>
      </c>
      <c r="BM181" s="28">
        <f t="shared" si="42"/>
        <v>0</v>
      </c>
      <c r="BN181" s="28">
        <f t="shared" si="42"/>
        <v>1.2487289722960558E-2</v>
      </c>
      <c r="BO181" s="28">
        <f t="shared" si="42"/>
        <v>9.2336103416435819E-2</v>
      </c>
      <c r="BP181" s="28">
        <f t="shared" si="41"/>
        <v>0</v>
      </c>
      <c r="BQ181" s="28">
        <f t="shared" si="41"/>
        <v>0</v>
      </c>
      <c r="BR181" s="28">
        <f t="shared" si="41"/>
        <v>15.349682107175294</v>
      </c>
      <c r="BS181" s="28">
        <f t="shared" si="41"/>
        <v>1.9555120997311171</v>
      </c>
      <c r="BT181" s="28">
        <f t="shared" si="41"/>
        <v>0</v>
      </c>
      <c r="BU181" s="28">
        <f t="shared" si="41"/>
        <v>2.2539020679551471E-2</v>
      </c>
      <c r="BV181" s="28">
        <f t="shared" si="41"/>
        <v>0</v>
      </c>
      <c r="BW181" s="28">
        <f t="shared" si="41"/>
        <v>4.0373590288805749E-3</v>
      </c>
      <c r="BX181" s="28">
        <f t="shared" si="41"/>
        <v>0</v>
      </c>
      <c r="BY181" s="28">
        <f t="shared" si="41"/>
        <v>87.103393843725343</v>
      </c>
      <c r="BZ181" s="28">
        <f t="shared" si="41"/>
        <v>7.1575373981329054E-3</v>
      </c>
      <c r="CA181" s="28">
        <f t="shared" si="41"/>
        <v>5.9561626429479033E-3</v>
      </c>
      <c r="CB181" s="28">
        <f t="shared" si="41"/>
        <v>5.4057706601797423E-3</v>
      </c>
      <c r="CC181" s="28">
        <f t="shared" si="41"/>
        <v>0</v>
      </c>
      <c r="CD181" s="29">
        <f t="shared" si="41"/>
        <v>0.49723867160591645</v>
      </c>
    </row>
    <row r="182" spans="1:82" x14ac:dyDescent="0.2">
      <c r="A182" s="51">
        <v>177</v>
      </c>
      <c r="B182" s="19" t="s">
        <v>75</v>
      </c>
      <c r="C182" s="27">
        <f t="shared" si="36"/>
        <v>0</v>
      </c>
      <c r="D182" s="28">
        <f t="shared" si="42"/>
        <v>6.4102564102564097E-2</v>
      </c>
      <c r="E182" s="28">
        <f t="shared" si="42"/>
        <v>0.28130977832789472</v>
      </c>
      <c r="F182" s="28">
        <f t="shared" si="42"/>
        <v>0.45414191081062621</v>
      </c>
      <c r="G182" s="28">
        <f t="shared" si="42"/>
        <v>9.6649484536082478E-2</v>
      </c>
      <c r="H182" s="28">
        <f t="shared" si="42"/>
        <v>8.5255529768389154E-2</v>
      </c>
      <c r="I182" s="28">
        <f t="shared" si="42"/>
        <v>0.3465672296556262</v>
      </c>
      <c r="J182" s="28">
        <f t="shared" si="42"/>
        <v>0</v>
      </c>
      <c r="K182" s="28">
        <f t="shared" si="42"/>
        <v>0.31954357913294729</v>
      </c>
      <c r="L182" s="28">
        <f t="shared" si="42"/>
        <v>6.0729252929810036</v>
      </c>
      <c r="M182" s="28">
        <f t="shared" si="42"/>
        <v>0</v>
      </c>
      <c r="N182" s="28">
        <f t="shared" si="42"/>
        <v>5.3850296176628974E-2</v>
      </c>
      <c r="O182" s="28">
        <f t="shared" si="42"/>
        <v>0.16546296089260559</v>
      </c>
      <c r="P182" s="28">
        <f t="shared" si="42"/>
        <v>0.21126709260055218</v>
      </c>
      <c r="Q182" s="28">
        <f t="shared" si="42"/>
        <v>6.9300069300069295E-2</v>
      </c>
      <c r="R182" s="28">
        <f t="shared" si="42"/>
        <v>0.20042194092827004</v>
      </c>
      <c r="S182" s="28">
        <f t="shared" si="42"/>
        <v>0</v>
      </c>
      <c r="T182" s="28">
        <f t="shared" si="42"/>
        <v>0.54293470495785112</v>
      </c>
      <c r="U182" s="28">
        <f t="shared" si="42"/>
        <v>2.9848964240940842E-2</v>
      </c>
      <c r="V182" s="28">
        <f t="shared" si="42"/>
        <v>0.1633598198283929</v>
      </c>
      <c r="W182" s="28">
        <f t="shared" si="42"/>
        <v>0</v>
      </c>
      <c r="X182" s="28">
        <f t="shared" si="42"/>
        <v>0.32054058736896818</v>
      </c>
      <c r="Y182" s="28">
        <f t="shared" si="42"/>
        <v>6.241418050181001E-2</v>
      </c>
      <c r="Z182" s="28">
        <f t="shared" si="42"/>
        <v>2.0158102766798423</v>
      </c>
      <c r="AA182" s="28">
        <f t="shared" si="42"/>
        <v>0.12429823289345571</v>
      </c>
      <c r="AB182" s="28">
        <f t="shared" si="42"/>
        <v>0.25466045272969373</v>
      </c>
      <c r="AC182" s="28">
        <f t="shared" si="42"/>
        <v>2.675549503987551</v>
      </c>
      <c r="AD182" s="28">
        <f t="shared" si="42"/>
        <v>5.9752772902117487E-2</v>
      </c>
      <c r="AE182" s="28">
        <f t="shared" si="42"/>
        <v>0.47634169577643698</v>
      </c>
      <c r="AF182" s="28">
        <f t="shared" si="42"/>
        <v>0</v>
      </c>
      <c r="AG182" s="28">
        <f t="shared" si="42"/>
        <v>9.6644198709491711</v>
      </c>
      <c r="AH182" s="28">
        <f t="shared" si="42"/>
        <v>7.7682832094107201E-2</v>
      </c>
      <c r="AI182" s="28">
        <f t="shared" si="42"/>
        <v>1.8892265707374556</v>
      </c>
      <c r="AJ182" s="28">
        <f t="shared" si="42"/>
        <v>0</v>
      </c>
      <c r="AK182" s="28">
        <f t="shared" si="42"/>
        <v>0.22929556062086182</v>
      </c>
      <c r="AL182" s="28">
        <f t="shared" si="42"/>
        <v>0.21434974083167699</v>
      </c>
      <c r="AM182" s="28">
        <f t="shared" si="42"/>
        <v>2.0533880903490759E-2</v>
      </c>
      <c r="AN182" s="28">
        <f t="shared" si="42"/>
        <v>0.31960227272727276</v>
      </c>
      <c r="AO182" s="28">
        <f t="shared" si="42"/>
        <v>1.5394602615227673</v>
      </c>
      <c r="AP182" s="28">
        <f t="shared" si="42"/>
        <v>0.24166539808189985</v>
      </c>
      <c r="AQ182" s="28">
        <f t="shared" si="42"/>
        <v>0.18776824034334763</v>
      </c>
      <c r="AR182" s="28">
        <f t="shared" si="42"/>
        <v>3.4178743961352653</v>
      </c>
      <c r="AS182" s="28">
        <f t="shared" si="42"/>
        <v>0.1956553540081919</v>
      </c>
      <c r="AT182" s="28">
        <f t="shared" si="42"/>
        <v>0.78388677191072398</v>
      </c>
      <c r="AU182" s="28">
        <f t="shared" si="42"/>
        <v>6.8409688164303759</v>
      </c>
      <c r="AV182" s="28">
        <f t="shared" si="42"/>
        <v>0</v>
      </c>
      <c r="AW182" s="28">
        <f t="shared" si="42"/>
        <v>0.70653959907985542</v>
      </c>
      <c r="AX182" s="28">
        <f t="shared" si="42"/>
        <v>2.8132033008252059E-2</v>
      </c>
      <c r="AY182" s="28">
        <f t="shared" si="42"/>
        <v>0.2451869550532281</v>
      </c>
      <c r="AZ182" s="28">
        <f t="shared" si="42"/>
        <v>1.7987241607696867</v>
      </c>
      <c r="BA182" s="28">
        <f t="shared" si="42"/>
        <v>5.7727991203353719</v>
      </c>
      <c r="BB182" s="28">
        <f t="shared" si="42"/>
        <v>0.90884053979619939</v>
      </c>
      <c r="BC182" s="28">
        <f t="shared" si="42"/>
        <v>0.1285020545386627</v>
      </c>
      <c r="BD182" s="28">
        <f t="shared" si="42"/>
        <v>0.10672358591248667</v>
      </c>
      <c r="BE182" s="28">
        <f t="shared" si="42"/>
        <v>6.531678641410843E-2</v>
      </c>
      <c r="BF182" s="28">
        <f t="shared" si="42"/>
        <v>0.23716754192783332</v>
      </c>
      <c r="BG182" s="28">
        <f t="shared" si="42"/>
        <v>0.38307074451652767</v>
      </c>
      <c r="BH182" s="28">
        <f t="shared" si="42"/>
        <v>0.10364842454394693</v>
      </c>
      <c r="BI182" s="28">
        <f t="shared" si="42"/>
        <v>0.76314499754953447</v>
      </c>
      <c r="BJ182" s="28">
        <f t="shared" si="42"/>
        <v>0.1142857142857143</v>
      </c>
      <c r="BK182" s="28">
        <f t="shared" si="42"/>
        <v>0.48216007714561238</v>
      </c>
      <c r="BL182" s="28">
        <f t="shared" si="42"/>
        <v>4.1421588932151442E-2</v>
      </c>
      <c r="BM182" s="28">
        <f t="shared" si="42"/>
        <v>0</v>
      </c>
      <c r="BN182" s="28">
        <f t="shared" si="42"/>
        <v>0.42991954617621353</v>
      </c>
      <c r="BO182" s="28">
        <f t="shared" si="42"/>
        <v>0.46168051708217916</v>
      </c>
      <c r="BP182" s="28">
        <f t="shared" si="41"/>
        <v>1.3078470824949699</v>
      </c>
      <c r="BQ182" s="28">
        <f t="shared" si="41"/>
        <v>0</v>
      </c>
      <c r="BR182" s="28">
        <f t="shared" si="41"/>
        <v>0</v>
      </c>
      <c r="BS182" s="28">
        <f t="shared" si="41"/>
        <v>8.1479670822129882E-2</v>
      </c>
      <c r="BT182" s="28">
        <f t="shared" si="41"/>
        <v>8.3876379121233635E-2</v>
      </c>
      <c r="BU182" s="28">
        <f t="shared" si="41"/>
        <v>5.0712796528990814E-2</v>
      </c>
      <c r="BV182" s="28">
        <f t="shared" si="41"/>
        <v>0</v>
      </c>
      <c r="BW182" s="28">
        <f t="shared" si="41"/>
        <v>0.21801738755955102</v>
      </c>
      <c r="BX182" s="28">
        <f t="shared" si="41"/>
        <v>0.93082844865704473</v>
      </c>
      <c r="BY182" s="28">
        <f t="shared" si="41"/>
        <v>3.157063930544593E-2</v>
      </c>
      <c r="BZ182" s="28">
        <f t="shared" si="41"/>
        <v>34.537162956676447</v>
      </c>
      <c r="CA182" s="28">
        <f t="shared" si="41"/>
        <v>0.41494599745870392</v>
      </c>
      <c r="CB182" s="28">
        <f t="shared" si="41"/>
        <v>0.12298128251908913</v>
      </c>
      <c r="CC182" s="28">
        <f t="shared" si="41"/>
        <v>0</v>
      </c>
      <c r="CD182" s="29">
        <f t="shared" si="41"/>
        <v>2.2800545761479172</v>
      </c>
    </row>
    <row r="183" spans="1:82" x14ac:dyDescent="0.2">
      <c r="A183" s="51">
        <v>178</v>
      </c>
      <c r="B183" s="19" t="s">
        <v>76</v>
      </c>
      <c r="C183" s="27">
        <f t="shared" si="36"/>
        <v>0.26595744680851063</v>
      </c>
      <c r="D183" s="28">
        <f t="shared" si="42"/>
        <v>0</v>
      </c>
      <c r="E183" s="28">
        <f t="shared" si="42"/>
        <v>0.25880499606166313</v>
      </c>
      <c r="F183" s="28">
        <f t="shared" si="42"/>
        <v>4.8880010926722663</v>
      </c>
      <c r="G183" s="28">
        <f t="shared" si="42"/>
        <v>0.24967783505154637</v>
      </c>
      <c r="H183" s="28">
        <f t="shared" si="42"/>
        <v>0.24155733434376928</v>
      </c>
      <c r="I183" s="28">
        <f t="shared" si="42"/>
        <v>2.9655626233823207</v>
      </c>
      <c r="J183" s="28">
        <f t="shared" si="42"/>
        <v>0</v>
      </c>
      <c r="K183" s="28">
        <f t="shared" si="42"/>
        <v>7.1279031329962415</v>
      </c>
      <c r="L183" s="28">
        <f t="shared" si="42"/>
        <v>2.3927827548997462</v>
      </c>
      <c r="M183" s="28">
        <f t="shared" si="42"/>
        <v>0</v>
      </c>
      <c r="N183" s="28">
        <f t="shared" si="42"/>
        <v>2.6925148088314487E-2</v>
      </c>
      <c r="O183" s="28">
        <f t="shared" si="42"/>
        <v>0.78706705721888071</v>
      </c>
      <c r="P183" s="28">
        <f t="shared" si="42"/>
        <v>1.1051454464656472</v>
      </c>
      <c r="Q183" s="28">
        <f t="shared" si="42"/>
        <v>0.1155001155001155</v>
      </c>
      <c r="R183" s="28">
        <f t="shared" si="42"/>
        <v>6.3291139240506333E-2</v>
      </c>
      <c r="S183" s="28">
        <f t="shared" si="42"/>
        <v>0</v>
      </c>
      <c r="T183" s="28">
        <f t="shared" si="42"/>
        <v>8.7726818116873844</v>
      </c>
      <c r="U183" s="28">
        <f t="shared" si="42"/>
        <v>5.9697928481881685E-2</v>
      </c>
      <c r="V183" s="28">
        <f t="shared" si="42"/>
        <v>0.93099237125501577</v>
      </c>
      <c r="W183" s="28">
        <f t="shared" si="42"/>
        <v>0</v>
      </c>
      <c r="X183" s="28">
        <f t="shared" si="42"/>
        <v>3.5808137688064914</v>
      </c>
      <c r="Y183" s="28">
        <f t="shared" si="42"/>
        <v>7.4897016602172004E-2</v>
      </c>
      <c r="Z183" s="28">
        <f t="shared" si="42"/>
        <v>7.9051383399209488E-2</v>
      </c>
      <c r="AA183" s="28">
        <f t="shared" si="42"/>
        <v>0.11186840960411013</v>
      </c>
      <c r="AB183" s="28">
        <f t="shared" si="42"/>
        <v>1.5063249001331558</v>
      </c>
      <c r="AC183" s="28">
        <f t="shared" si="42"/>
        <v>0.473643260066135</v>
      </c>
      <c r="AD183" s="28">
        <f t="shared" si="42"/>
        <v>4.1080031370205772E-2</v>
      </c>
      <c r="AE183" s="28">
        <f t="shared" si="42"/>
        <v>0.69863448713877419</v>
      </c>
      <c r="AF183" s="28">
        <f t="shared" si="42"/>
        <v>0</v>
      </c>
      <c r="AG183" s="28">
        <f t="shared" si="42"/>
        <v>3.0175825757394037</v>
      </c>
      <c r="AH183" s="28">
        <f t="shared" si="42"/>
        <v>3.3292642326045944E-2</v>
      </c>
      <c r="AI183" s="28">
        <f t="shared" si="42"/>
        <v>1.9636544067481239</v>
      </c>
      <c r="AJ183" s="28">
        <f t="shared" si="42"/>
        <v>6.8811285050748322E-2</v>
      </c>
      <c r="AK183" s="28">
        <f t="shared" si="42"/>
        <v>1.8872788451101703</v>
      </c>
      <c r="AL183" s="28">
        <f t="shared" si="42"/>
        <v>1.7109006586382944</v>
      </c>
      <c r="AM183" s="28">
        <f t="shared" si="42"/>
        <v>5.1334702258726904E-2</v>
      </c>
      <c r="AN183" s="28">
        <f t="shared" si="42"/>
        <v>0.24857954545454544</v>
      </c>
      <c r="AO183" s="28">
        <f t="shared" si="42"/>
        <v>1.2658814801075768</v>
      </c>
      <c r="AP183" s="28">
        <f t="shared" si="42"/>
        <v>4.1825239762520932</v>
      </c>
      <c r="AQ183" s="28">
        <f t="shared" si="42"/>
        <v>0.18776824034334763</v>
      </c>
      <c r="AR183" s="28">
        <f t="shared" si="42"/>
        <v>4.7270531400966185</v>
      </c>
      <c r="AS183" s="28">
        <f t="shared" si="42"/>
        <v>2.4978057343475717</v>
      </c>
      <c r="AT183" s="28">
        <f t="shared" si="42"/>
        <v>6.2368768955595302</v>
      </c>
      <c r="AU183" s="28">
        <f t="shared" si="42"/>
        <v>1.7307466983579667</v>
      </c>
      <c r="AV183" s="28">
        <f t="shared" si="42"/>
        <v>2.855782960495002E-2</v>
      </c>
      <c r="AW183" s="28">
        <f t="shared" si="42"/>
        <v>0.76131011063643339</v>
      </c>
      <c r="AX183" s="28">
        <f t="shared" si="42"/>
        <v>6.564141035258815E-2</v>
      </c>
      <c r="AY183" s="28">
        <f t="shared" si="42"/>
        <v>2.7145698595178822</v>
      </c>
      <c r="AZ183" s="28">
        <f t="shared" si="42"/>
        <v>3.8031163941855199</v>
      </c>
      <c r="BA183" s="28">
        <f t="shared" si="42"/>
        <v>0.85217510823998344</v>
      </c>
      <c r="BB183" s="28">
        <f t="shared" si="42"/>
        <v>6.2780100648456472</v>
      </c>
      <c r="BC183" s="28">
        <f t="shared" si="42"/>
        <v>0.67837131116921934</v>
      </c>
      <c r="BD183" s="28">
        <f t="shared" si="42"/>
        <v>0.73372465314834578</v>
      </c>
      <c r="BE183" s="28">
        <f t="shared" si="42"/>
        <v>3.9190071848465055E-2</v>
      </c>
      <c r="BF183" s="28">
        <f t="shared" si="42"/>
        <v>0.71150262578349988</v>
      </c>
      <c r="BG183" s="28">
        <f t="shared" si="42"/>
        <v>3.0274945937596538</v>
      </c>
      <c r="BH183" s="28">
        <f t="shared" si="42"/>
        <v>8.2918739635157543E-2</v>
      </c>
      <c r="BI183" s="28">
        <f t="shared" si="42"/>
        <v>5.5170482391654421</v>
      </c>
      <c r="BJ183" s="28">
        <f t="shared" si="42"/>
        <v>0.15238095238095239</v>
      </c>
      <c r="BK183" s="28">
        <f t="shared" si="42"/>
        <v>1.3500482160077145</v>
      </c>
      <c r="BL183" s="28">
        <f t="shared" si="42"/>
        <v>0.13254908458288459</v>
      </c>
      <c r="BM183" s="28">
        <f t="shared" si="42"/>
        <v>6.9832402234636867E-2</v>
      </c>
      <c r="BN183" s="28">
        <f t="shared" si="42"/>
        <v>6.7128101753572258</v>
      </c>
      <c r="BO183" s="28">
        <f t="shared" si="42"/>
        <v>0.30009233610341646</v>
      </c>
      <c r="BP183" s="28">
        <f t="shared" si="41"/>
        <v>0.56050589249784422</v>
      </c>
      <c r="BQ183" s="28">
        <f t="shared" si="41"/>
        <v>4.8709206039941548E-2</v>
      </c>
      <c r="BR183" s="28">
        <f t="shared" si="41"/>
        <v>0</v>
      </c>
      <c r="BS183" s="28">
        <f t="shared" si="41"/>
        <v>3.2591868328851956E-2</v>
      </c>
      <c r="BT183" s="28">
        <f t="shared" si="41"/>
        <v>7.0972320794889993E-2</v>
      </c>
      <c r="BU183" s="28">
        <f t="shared" si="41"/>
        <v>5.6347551698878687E-2</v>
      </c>
      <c r="BV183" s="28">
        <f t="shared" si="41"/>
        <v>0</v>
      </c>
      <c r="BW183" s="28">
        <f t="shared" si="41"/>
        <v>3.6955292977686862</v>
      </c>
      <c r="BX183" s="28">
        <f t="shared" si="41"/>
        <v>3.1722996337910003</v>
      </c>
      <c r="BY183" s="28">
        <f t="shared" si="41"/>
        <v>4.7355958958168902E-2</v>
      </c>
      <c r="BZ183" s="28">
        <f t="shared" si="41"/>
        <v>2.1758913690324033</v>
      </c>
      <c r="CA183" s="28">
        <f t="shared" si="41"/>
        <v>24.515565438373571</v>
      </c>
      <c r="CB183" s="28">
        <f t="shared" si="41"/>
        <v>1.3419825663896208</v>
      </c>
      <c r="CC183" s="28">
        <f t="shared" si="41"/>
        <v>0</v>
      </c>
      <c r="CD183" s="29">
        <f t="shared" si="41"/>
        <v>2.974858311923676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1.1252391133115786E-2</v>
      </c>
      <c r="F184" s="28">
        <f t="shared" si="42"/>
        <v>0.31755787748412212</v>
      </c>
      <c r="G184" s="28">
        <f t="shared" si="42"/>
        <v>0.17719072164948454</v>
      </c>
      <c r="H184" s="28">
        <f t="shared" si="42"/>
        <v>0.27944868090749775</v>
      </c>
      <c r="I184" s="28">
        <f t="shared" si="42"/>
        <v>7.8964685237990787E-2</v>
      </c>
      <c r="J184" s="28">
        <f t="shared" si="42"/>
        <v>0.21543985637342908</v>
      </c>
      <c r="K184" s="28">
        <f t="shared" si="42"/>
        <v>0.31831927423205475</v>
      </c>
      <c r="L184" s="28">
        <f t="shared" si="42"/>
        <v>5.8972621646716357E-2</v>
      </c>
      <c r="M184" s="28">
        <f t="shared" si="42"/>
        <v>0</v>
      </c>
      <c r="N184" s="28">
        <f t="shared" si="42"/>
        <v>6.7312870220786206E-2</v>
      </c>
      <c r="O184" s="28">
        <f t="shared" si="42"/>
        <v>2.0973548286116763</v>
      </c>
      <c r="P184" s="28">
        <f t="shared" si="42"/>
        <v>0.568964135589763</v>
      </c>
      <c r="Q184" s="28">
        <f t="shared" si="42"/>
        <v>0</v>
      </c>
      <c r="R184" s="28">
        <f t="shared" si="42"/>
        <v>5.2742616033755269E-2</v>
      </c>
      <c r="S184" s="28">
        <f t="shared" si="42"/>
        <v>0</v>
      </c>
      <c r="T184" s="28">
        <f t="shared" si="42"/>
        <v>0.16716673810544364</v>
      </c>
      <c r="U184" s="28">
        <f t="shared" si="42"/>
        <v>2.9848964240940842E-2</v>
      </c>
      <c r="V184" s="28">
        <f t="shared" si="42"/>
        <v>0.23948866790376044</v>
      </c>
      <c r="W184" s="28">
        <f t="shared" si="42"/>
        <v>0</v>
      </c>
      <c r="X184" s="28">
        <f t="shared" si="42"/>
        <v>0.14871928152704381</v>
      </c>
      <c r="Y184" s="28">
        <f t="shared" si="42"/>
        <v>0</v>
      </c>
      <c r="Z184" s="28">
        <f t="shared" si="42"/>
        <v>0</v>
      </c>
      <c r="AA184" s="28">
        <f t="shared" si="42"/>
        <v>2.4859646578691139E-2</v>
      </c>
      <c r="AB184" s="28">
        <f t="shared" si="42"/>
        <v>0.51764314247669774</v>
      </c>
      <c r="AC184" s="28">
        <f t="shared" si="42"/>
        <v>2.0424042015172145E-2</v>
      </c>
      <c r="AD184" s="28">
        <f t="shared" si="42"/>
        <v>0</v>
      </c>
      <c r="AE184" s="28">
        <f t="shared" si="42"/>
        <v>4.7634169577643701E-2</v>
      </c>
      <c r="AF184" s="28">
        <f t="shared" si="42"/>
        <v>0</v>
      </c>
      <c r="AG184" s="28">
        <f t="shared" si="42"/>
        <v>2.6385857180551222E-2</v>
      </c>
      <c r="AH184" s="28">
        <f t="shared" si="42"/>
        <v>0</v>
      </c>
      <c r="AI184" s="28">
        <f t="shared" si="42"/>
        <v>5.0859021273956466E-2</v>
      </c>
      <c r="AJ184" s="28">
        <f t="shared" si="42"/>
        <v>0</v>
      </c>
      <c r="AK184" s="28">
        <f t="shared" si="42"/>
        <v>0.17909475740801042</v>
      </c>
      <c r="AL184" s="28">
        <f t="shared" si="42"/>
        <v>3.0827389999610273</v>
      </c>
      <c r="AM184" s="28">
        <f t="shared" si="42"/>
        <v>2.7378507871321012E-2</v>
      </c>
      <c r="AN184" s="28">
        <f t="shared" si="42"/>
        <v>0</v>
      </c>
      <c r="AO184" s="28">
        <f t="shared" si="42"/>
        <v>4.6369284985625522E-2</v>
      </c>
      <c r="AP184" s="28">
        <f t="shared" si="42"/>
        <v>1.2235500076115087</v>
      </c>
      <c r="AQ184" s="28">
        <f t="shared" si="42"/>
        <v>0.13412017167381973</v>
      </c>
      <c r="AR184" s="28">
        <f t="shared" si="42"/>
        <v>6.0386473429951688E-2</v>
      </c>
      <c r="AS184" s="28">
        <f t="shared" si="42"/>
        <v>6.9338794616734933</v>
      </c>
      <c r="AT184" s="28">
        <f t="shared" si="42"/>
        <v>9.4875184695543971E-2</v>
      </c>
      <c r="AU184" s="28">
        <f t="shared" si="42"/>
        <v>3.3476725306730494E-2</v>
      </c>
      <c r="AV184" s="28">
        <f t="shared" si="42"/>
        <v>2.855782960495002E-2</v>
      </c>
      <c r="AW184" s="28">
        <f t="shared" si="42"/>
        <v>9.3109869646182494E-2</v>
      </c>
      <c r="AX184" s="28">
        <f t="shared" si="42"/>
        <v>2.8132033008252059E-2</v>
      </c>
      <c r="AY184" s="28">
        <f t="shared" si="42"/>
        <v>0.46285292535558364</v>
      </c>
      <c r="AZ184" s="28">
        <f t="shared" si="42"/>
        <v>6.6232091191131867E-2</v>
      </c>
      <c r="BA184" s="28">
        <f t="shared" si="42"/>
        <v>5.497903924128926E-2</v>
      </c>
      <c r="BB184" s="28">
        <f t="shared" si="42"/>
        <v>0.10765879672516962</v>
      </c>
      <c r="BC184" s="28">
        <f t="shared" si="42"/>
        <v>0.15838625326858424</v>
      </c>
      <c r="BD184" s="28">
        <f t="shared" si="42"/>
        <v>0</v>
      </c>
      <c r="BE184" s="28">
        <f t="shared" si="42"/>
        <v>0</v>
      </c>
      <c r="BF184" s="28">
        <f t="shared" si="42"/>
        <v>5.6581399288497378</v>
      </c>
      <c r="BG184" s="28">
        <f t="shared" si="42"/>
        <v>0.8371949335804757</v>
      </c>
      <c r="BH184" s="28">
        <f t="shared" si="42"/>
        <v>0</v>
      </c>
      <c r="BI184" s="28">
        <f t="shared" si="42"/>
        <v>9.4517958412098299E-2</v>
      </c>
      <c r="BJ184" s="28">
        <f t="shared" si="42"/>
        <v>0</v>
      </c>
      <c r="BK184" s="28">
        <f t="shared" si="42"/>
        <v>0.48216007714561238</v>
      </c>
      <c r="BL184" s="28">
        <f t="shared" si="42"/>
        <v>7.4558860077872588E-2</v>
      </c>
      <c r="BM184" s="28">
        <f t="shared" si="42"/>
        <v>0</v>
      </c>
      <c r="BN184" s="28">
        <f t="shared" si="42"/>
        <v>0.13914408548441765</v>
      </c>
      <c r="BO184" s="28">
        <f t="shared" ref="BO184:CD187" si="43">BO84/BO$89*100</f>
        <v>6.9252077562326875E-2</v>
      </c>
      <c r="BP184" s="28">
        <f t="shared" si="43"/>
        <v>0</v>
      </c>
      <c r="BQ184" s="28">
        <f t="shared" si="43"/>
        <v>3.6531904529956159E-2</v>
      </c>
      <c r="BR184" s="28">
        <f t="shared" si="43"/>
        <v>0</v>
      </c>
      <c r="BS184" s="28">
        <f t="shared" si="43"/>
        <v>0</v>
      </c>
      <c r="BT184" s="28">
        <f t="shared" si="43"/>
        <v>2.5808116652687271E-2</v>
      </c>
      <c r="BU184" s="28">
        <f t="shared" si="43"/>
        <v>5.0712796528990814E-2</v>
      </c>
      <c r="BV184" s="28">
        <f t="shared" si="43"/>
        <v>0</v>
      </c>
      <c r="BW184" s="28">
        <f t="shared" si="43"/>
        <v>1.1170026646569591</v>
      </c>
      <c r="BX184" s="28">
        <f t="shared" si="43"/>
        <v>0.17346742100429702</v>
      </c>
      <c r="BY184" s="28">
        <f t="shared" si="43"/>
        <v>2.3677979479084451E-2</v>
      </c>
      <c r="BZ184" s="28">
        <f t="shared" si="43"/>
        <v>4.3967729731387843E-2</v>
      </c>
      <c r="CA184" s="28">
        <f t="shared" si="43"/>
        <v>0.2064803049555273</v>
      </c>
      <c r="CB184" s="28">
        <f t="shared" si="43"/>
        <v>36.105142239340502</v>
      </c>
      <c r="CC184" s="28">
        <f t="shared" si="43"/>
        <v>0</v>
      </c>
      <c r="CD184" s="29">
        <f t="shared" si="43"/>
        <v>1.4586776370833987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1.5753347586362102E-2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0</v>
      </c>
      <c r="J185" s="28">
        <f t="shared" si="44"/>
        <v>0</v>
      </c>
      <c r="K185" s="28">
        <f t="shared" si="44"/>
        <v>0</v>
      </c>
      <c r="L185" s="28">
        <f t="shared" si="44"/>
        <v>0</v>
      </c>
      <c r="M185" s="28">
        <f t="shared" si="44"/>
        <v>2.5900445163901256</v>
      </c>
      <c r="N185" s="28">
        <f t="shared" si="44"/>
        <v>0</v>
      </c>
      <c r="O185" s="28">
        <f t="shared" si="44"/>
        <v>0</v>
      </c>
      <c r="P185" s="28">
        <f t="shared" si="44"/>
        <v>0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2.964426877470356E-2</v>
      </c>
      <c r="AA185" s="28">
        <f t="shared" si="44"/>
        <v>1.6573097719127426E-2</v>
      </c>
      <c r="AB185" s="28">
        <f t="shared" si="44"/>
        <v>0</v>
      </c>
      <c r="AC185" s="28">
        <f t="shared" si="44"/>
        <v>3.8902937171756465E-3</v>
      </c>
      <c r="AD185" s="28">
        <f t="shared" si="44"/>
        <v>0</v>
      </c>
      <c r="AE185" s="28">
        <f t="shared" si="44"/>
        <v>0</v>
      </c>
      <c r="AF185" s="28">
        <f t="shared" si="44"/>
        <v>2.8621752531924263</v>
      </c>
      <c r="AG185" s="28">
        <f t="shared" si="44"/>
        <v>0</v>
      </c>
      <c r="AH185" s="28">
        <f t="shared" si="44"/>
        <v>2.5080457218954613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0</v>
      </c>
      <c r="AV185" s="28">
        <f t="shared" si="44"/>
        <v>0.10947168015230842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0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0.7669983416252073</v>
      </c>
      <c r="BI185" s="28">
        <f t="shared" si="44"/>
        <v>0</v>
      </c>
      <c r="BJ185" s="28">
        <f t="shared" si="44"/>
        <v>0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0</v>
      </c>
      <c r="BP185" s="28">
        <f t="shared" si="43"/>
        <v>4.3115837884449552E-2</v>
      </c>
      <c r="BQ185" s="28">
        <f t="shared" si="43"/>
        <v>3.6531904529956159E-2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0.2368265245707519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79.954005366040633</v>
      </c>
      <c r="CD185" s="29">
        <f t="shared" si="43"/>
        <v>9.3978293711917182E-2</v>
      </c>
    </row>
    <row r="186" spans="1:82" x14ac:dyDescent="0.2">
      <c r="A186" s="50">
        <v>181</v>
      </c>
      <c r="B186" s="19" t="s">
        <v>1</v>
      </c>
      <c r="C186" s="27">
        <f t="shared" si="36"/>
        <v>4.3313069908814592</v>
      </c>
      <c r="D186" s="28">
        <f t="shared" si="44"/>
        <v>0</v>
      </c>
      <c r="E186" s="28">
        <f t="shared" si="44"/>
        <v>1.800382581298526E-2</v>
      </c>
      <c r="F186" s="28">
        <f t="shared" si="44"/>
        <v>4.7804411664276444E-2</v>
      </c>
      <c r="G186" s="28">
        <f t="shared" si="44"/>
        <v>0.10470360824742268</v>
      </c>
      <c r="H186" s="28">
        <f t="shared" si="44"/>
        <v>0.12788329465258372</v>
      </c>
      <c r="I186" s="28">
        <f t="shared" si="44"/>
        <v>9.431892958982234E-2</v>
      </c>
      <c r="J186" s="28">
        <f t="shared" si="44"/>
        <v>0.19748653500897667</v>
      </c>
      <c r="K186" s="28">
        <f t="shared" si="44"/>
        <v>3.1831927423205481E-2</v>
      </c>
      <c r="L186" s="28">
        <f t="shared" si="44"/>
        <v>0</v>
      </c>
      <c r="M186" s="28">
        <f t="shared" si="44"/>
        <v>0</v>
      </c>
      <c r="N186" s="28">
        <f t="shared" si="44"/>
        <v>4.0387722132471729E-2</v>
      </c>
      <c r="O186" s="28">
        <f t="shared" si="44"/>
        <v>1.1179929790040918E-2</v>
      </c>
      <c r="P186" s="28">
        <f t="shared" si="44"/>
        <v>9.470593806231652E-3</v>
      </c>
      <c r="Q186" s="28">
        <f t="shared" si="44"/>
        <v>0</v>
      </c>
      <c r="R186" s="28">
        <f t="shared" si="44"/>
        <v>0</v>
      </c>
      <c r="S186" s="28">
        <f t="shared" si="44"/>
        <v>0</v>
      </c>
      <c r="T186" s="28">
        <f t="shared" si="44"/>
        <v>1.7145306472353194E-2</v>
      </c>
      <c r="U186" s="28">
        <f t="shared" si="44"/>
        <v>0.12536564981195153</v>
      </c>
      <c r="V186" s="28">
        <f t="shared" si="44"/>
        <v>3.9650441705920601E-2</v>
      </c>
      <c r="W186" s="28">
        <f t="shared" si="44"/>
        <v>0</v>
      </c>
      <c r="X186" s="28">
        <f t="shared" si="44"/>
        <v>1.7326518236160444E-2</v>
      </c>
      <c r="Y186" s="28">
        <f t="shared" si="44"/>
        <v>3.7448508301086002E-2</v>
      </c>
      <c r="Z186" s="28">
        <f t="shared" si="44"/>
        <v>0</v>
      </c>
      <c r="AA186" s="28">
        <f t="shared" si="44"/>
        <v>2.0716372148909284E-2</v>
      </c>
      <c r="AB186" s="28">
        <f t="shared" si="44"/>
        <v>4.9933422103861516E-3</v>
      </c>
      <c r="AC186" s="28">
        <f t="shared" si="44"/>
        <v>3.7930363742462558E-2</v>
      </c>
      <c r="AD186" s="28">
        <f t="shared" si="44"/>
        <v>1.8672741531911716E-2</v>
      </c>
      <c r="AE186" s="28">
        <f t="shared" si="44"/>
        <v>6.351222610352493E-2</v>
      </c>
      <c r="AF186" s="28">
        <f t="shared" si="44"/>
        <v>0</v>
      </c>
      <c r="AG186" s="28">
        <f t="shared" si="44"/>
        <v>7.1961428674230622E-3</v>
      </c>
      <c r="AH186" s="28">
        <f t="shared" si="44"/>
        <v>0</v>
      </c>
      <c r="AI186" s="28">
        <f t="shared" si="44"/>
        <v>3.7213918005333992E-3</v>
      </c>
      <c r="AJ186" s="28">
        <f t="shared" si="44"/>
        <v>0.34405642525374158</v>
      </c>
      <c r="AK186" s="28">
        <f t="shared" si="44"/>
        <v>2.8492347769456205E-2</v>
      </c>
      <c r="AL186" s="28">
        <f t="shared" si="44"/>
        <v>1.6888161398859399E-2</v>
      </c>
      <c r="AM186" s="28">
        <f t="shared" si="44"/>
        <v>3.4223134839151265E-2</v>
      </c>
      <c r="AN186" s="28">
        <f t="shared" si="44"/>
        <v>0</v>
      </c>
      <c r="AO186" s="28">
        <f t="shared" si="44"/>
        <v>4.1732356487062972E-2</v>
      </c>
      <c r="AP186" s="28">
        <f t="shared" si="44"/>
        <v>3.4251788704521238E-2</v>
      </c>
      <c r="AQ186" s="28">
        <f t="shared" si="44"/>
        <v>5.8476394849785409</v>
      </c>
      <c r="AR186" s="28">
        <f t="shared" si="44"/>
        <v>1.6908212560386476E-2</v>
      </c>
      <c r="AS186" s="28">
        <f t="shared" si="44"/>
        <v>2.5599765944997077E-2</v>
      </c>
      <c r="AT186" s="28">
        <f t="shared" si="44"/>
        <v>2.9551287036316976E-2</v>
      </c>
      <c r="AU186" s="28">
        <f t="shared" si="44"/>
        <v>1.0043017592019149E-2</v>
      </c>
      <c r="AV186" s="28">
        <f t="shared" si="44"/>
        <v>0</v>
      </c>
      <c r="AW186" s="28">
        <f t="shared" si="44"/>
        <v>3.8339358089604557E-2</v>
      </c>
      <c r="AX186" s="28">
        <f t="shared" si="44"/>
        <v>4.6886721680420101E-2</v>
      </c>
      <c r="AY186" s="28">
        <f t="shared" si="44"/>
        <v>8.7566769661867171E-3</v>
      </c>
      <c r="AZ186" s="28">
        <f t="shared" si="44"/>
        <v>1.3943598145501446E-2</v>
      </c>
      <c r="BA186" s="28">
        <f t="shared" si="44"/>
        <v>0</v>
      </c>
      <c r="BB186" s="28">
        <f t="shared" si="44"/>
        <v>1.3770311209033326E-2</v>
      </c>
      <c r="BC186" s="28">
        <f t="shared" si="44"/>
        <v>0.10608890549122152</v>
      </c>
      <c r="BD186" s="28">
        <f t="shared" si="44"/>
        <v>6.6702241195304157E-2</v>
      </c>
      <c r="BE186" s="28">
        <f t="shared" si="44"/>
        <v>6.531678641410843E-2</v>
      </c>
      <c r="BF186" s="28">
        <f t="shared" si="44"/>
        <v>0.79620531932915461</v>
      </c>
      <c r="BG186" s="28">
        <f t="shared" si="44"/>
        <v>5.5607043558850787E-2</v>
      </c>
      <c r="BH186" s="28">
        <f t="shared" si="44"/>
        <v>0</v>
      </c>
      <c r="BI186" s="28">
        <f t="shared" si="44"/>
        <v>4.3758314079675141E-2</v>
      </c>
      <c r="BJ186" s="28">
        <f t="shared" si="44"/>
        <v>0</v>
      </c>
      <c r="BK186" s="28">
        <f t="shared" si="44"/>
        <v>0</v>
      </c>
      <c r="BL186" s="28">
        <f t="shared" si="44"/>
        <v>5.7990224505012011E-2</v>
      </c>
      <c r="BM186" s="28">
        <f t="shared" si="44"/>
        <v>5.5865921787709494E-2</v>
      </c>
      <c r="BN186" s="28">
        <f t="shared" si="44"/>
        <v>6.0652550082951284E-2</v>
      </c>
      <c r="BO186" s="28">
        <f t="shared" si="44"/>
        <v>6.9252077562326875E-2</v>
      </c>
      <c r="BP186" s="28">
        <f t="shared" si="43"/>
        <v>0.27306697326818052</v>
      </c>
      <c r="BQ186" s="28">
        <f t="shared" si="43"/>
        <v>0</v>
      </c>
      <c r="BR186" s="28">
        <f t="shared" si="43"/>
        <v>0</v>
      </c>
      <c r="BS186" s="28">
        <f t="shared" si="43"/>
        <v>0.13036747331540782</v>
      </c>
      <c r="BT186" s="28">
        <f t="shared" si="43"/>
        <v>3.87121749790309E-2</v>
      </c>
      <c r="BU186" s="28">
        <f t="shared" si="43"/>
        <v>2.2539020679551471E-2</v>
      </c>
      <c r="BV186" s="28">
        <f t="shared" si="43"/>
        <v>0</v>
      </c>
      <c r="BW186" s="28">
        <f t="shared" si="43"/>
        <v>2.1532581487363065E-2</v>
      </c>
      <c r="BX186" s="28">
        <f t="shared" si="43"/>
        <v>0</v>
      </c>
      <c r="BY186" s="28">
        <f t="shared" si="43"/>
        <v>9.4711917916337804E-2</v>
      </c>
      <c r="BZ186" s="28">
        <f t="shared" si="43"/>
        <v>4.0900213703616599E-3</v>
      </c>
      <c r="CA186" s="28">
        <f t="shared" si="43"/>
        <v>2.3824650571791613E-2</v>
      </c>
      <c r="CB186" s="28">
        <f t="shared" si="43"/>
        <v>6.216636259206703E-2</v>
      </c>
      <c r="CC186" s="28">
        <f t="shared" si="43"/>
        <v>0</v>
      </c>
      <c r="CD186" s="29">
        <f t="shared" si="43"/>
        <v>6.345290220344546E-2</v>
      </c>
    </row>
    <row r="187" spans="1:82" x14ac:dyDescent="0.2">
      <c r="A187" s="51">
        <v>182</v>
      </c>
      <c r="B187" s="19" t="s">
        <v>85</v>
      </c>
      <c r="C187" s="27">
        <f t="shared" si="36"/>
        <v>5.1671732522796354</v>
      </c>
      <c r="D187" s="28">
        <f t="shared" si="44"/>
        <v>3.5256410256410255</v>
      </c>
      <c r="E187" s="28">
        <f t="shared" si="44"/>
        <v>4.1431304152132329</v>
      </c>
      <c r="F187" s="28">
        <f t="shared" si="44"/>
        <v>4.2597145393703473</v>
      </c>
      <c r="G187" s="28">
        <f t="shared" si="44"/>
        <v>7.3856314432989691</v>
      </c>
      <c r="H187" s="28">
        <f t="shared" si="44"/>
        <v>5.4942452517406339</v>
      </c>
      <c r="I187" s="28">
        <f t="shared" si="44"/>
        <v>3.1498135556042994</v>
      </c>
      <c r="J187" s="28">
        <f t="shared" si="44"/>
        <v>4.6499102333931779</v>
      </c>
      <c r="K187" s="28">
        <f t="shared" si="44"/>
        <v>2.5281896203430505</v>
      </c>
      <c r="L187" s="28">
        <f t="shared" si="44"/>
        <v>4.3075108534718565</v>
      </c>
      <c r="M187" s="28">
        <f t="shared" si="44"/>
        <v>3.6422501011736137</v>
      </c>
      <c r="N187" s="28">
        <f t="shared" si="44"/>
        <v>4.4022617124394179</v>
      </c>
      <c r="O187" s="28">
        <f t="shared" si="44"/>
        <v>6.5961585761241421</v>
      </c>
      <c r="P187" s="28">
        <f t="shared" si="44"/>
        <v>4.9057675916279946</v>
      </c>
      <c r="Q187" s="28">
        <f t="shared" si="44"/>
        <v>4.4583044583044584</v>
      </c>
      <c r="R187" s="28">
        <f t="shared" si="44"/>
        <v>3.4388185654008439</v>
      </c>
      <c r="S187" s="28">
        <f t="shared" si="44"/>
        <v>3.6437816544738322</v>
      </c>
      <c r="T187" s="28">
        <f t="shared" si="44"/>
        <v>3.8705529361337332</v>
      </c>
      <c r="U187" s="28">
        <f t="shared" si="44"/>
        <v>5.5757865202077488</v>
      </c>
      <c r="V187" s="28">
        <f t="shared" si="44"/>
        <v>6.1521625350906408</v>
      </c>
      <c r="W187" s="28">
        <f t="shared" si="44"/>
        <v>4.2281219272369714</v>
      </c>
      <c r="X187" s="28">
        <f t="shared" si="44"/>
        <v>3.2804874527130443</v>
      </c>
      <c r="Y187" s="28">
        <f t="shared" si="44"/>
        <v>3.1207090250905005</v>
      </c>
      <c r="Z187" s="28">
        <f t="shared" si="44"/>
        <v>6.5711462450592881</v>
      </c>
      <c r="AA187" s="28">
        <f t="shared" si="44"/>
        <v>4.3483665140560586</v>
      </c>
      <c r="AB187" s="28">
        <f t="shared" si="44"/>
        <v>3.8199067909454065</v>
      </c>
      <c r="AC187" s="28">
        <f t="shared" si="44"/>
        <v>4.8084030344290989</v>
      </c>
      <c r="AD187" s="28">
        <f t="shared" si="44"/>
        <v>3.2266497367143447</v>
      </c>
      <c r="AE187" s="28">
        <f t="shared" si="44"/>
        <v>6.5735154017148298</v>
      </c>
      <c r="AF187" s="28">
        <f t="shared" si="44"/>
        <v>2.9502421840598854</v>
      </c>
      <c r="AG187" s="28">
        <f t="shared" si="44"/>
        <v>3.73719686248171</v>
      </c>
      <c r="AH187" s="28">
        <f t="shared" si="44"/>
        <v>3.4513372544667629</v>
      </c>
      <c r="AI187" s="28">
        <f t="shared" si="44"/>
        <v>4.8923897537679091</v>
      </c>
      <c r="AJ187" s="28">
        <f t="shared" si="44"/>
        <v>5.3500774126956818</v>
      </c>
      <c r="AK187" s="28">
        <f t="shared" si="44"/>
        <v>4.4882231629219582</v>
      </c>
      <c r="AL187" s="28">
        <f t="shared" si="44"/>
        <v>4.9248476817750753</v>
      </c>
      <c r="AM187" s="28">
        <f t="shared" si="44"/>
        <v>3.5352498288843259</v>
      </c>
      <c r="AN187" s="28">
        <f t="shared" si="44"/>
        <v>3.5511363636363638</v>
      </c>
      <c r="AO187" s="28">
        <f t="shared" si="44"/>
        <v>6.018733191134193</v>
      </c>
      <c r="AP187" s="28">
        <f t="shared" si="44"/>
        <v>4.0702542243872735</v>
      </c>
      <c r="AQ187" s="28">
        <f t="shared" si="44"/>
        <v>6.3841201716738194</v>
      </c>
      <c r="AR187" s="28">
        <f t="shared" si="44"/>
        <v>2.92512077294686</v>
      </c>
      <c r="AS187" s="28">
        <f t="shared" si="44"/>
        <v>5.0870392042129895</v>
      </c>
      <c r="AT187" s="28">
        <f t="shared" si="44"/>
        <v>2.2505638074500349</v>
      </c>
      <c r="AU187" s="28">
        <f t="shared" si="44"/>
        <v>5.1554156972364966</v>
      </c>
      <c r="AV187" s="28">
        <f t="shared" si="44"/>
        <v>4.207520228462637</v>
      </c>
      <c r="AW187" s="28">
        <f t="shared" si="44"/>
        <v>6.6381860006572468</v>
      </c>
      <c r="AX187" s="28">
        <f t="shared" si="44"/>
        <v>3.929107276819205</v>
      </c>
      <c r="AY187" s="28">
        <f t="shared" si="44"/>
        <v>3.4463778631206297</v>
      </c>
      <c r="AZ187" s="28">
        <f t="shared" si="44"/>
        <v>3.4318680935615435</v>
      </c>
      <c r="BA187" s="28">
        <f t="shared" si="44"/>
        <v>6.0614390763521406</v>
      </c>
      <c r="BB187" s="28">
        <f t="shared" si="44"/>
        <v>3.6566435492351217</v>
      </c>
      <c r="BC187" s="28">
        <f t="shared" si="44"/>
        <v>6.8434815091520358</v>
      </c>
      <c r="BD187" s="28">
        <f t="shared" si="44"/>
        <v>5.3495197438633939</v>
      </c>
      <c r="BE187" s="28">
        <f t="shared" si="44"/>
        <v>4.6505551926845197</v>
      </c>
      <c r="BF187" s="28">
        <f t="shared" si="44"/>
        <v>7.7757072674911072</v>
      </c>
      <c r="BG187" s="28">
        <f t="shared" si="44"/>
        <v>5.6472042014210686</v>
      </c>
      <c r="BH187" s="28">
        <f t="shared" si="44"/>
        <v>3.4411276948590386</v>
      </c>
      <c r="BI187" s="28">
        <f t="shared" si="44"/>
        <v>2.7532731218931596</v>
      </c>
      <c r="BJ187" s="28">
        <f t="shared" si="44"/>
        <v>5.980952380952381</v>
      </c>
      <c r="BK187" s="28">
        <f t="shared" si="44"/>
        <v>4.532304725168756</v>
      </c>
      <c r="BL187" s="28">
        <f t="shared" si="44"/>
        <v>5.4179438323254079</v>
      </c>
      <c r="BM187" s="28">
        <f t="shared" si="44"/>
        <v>4.2597765363128488</v>
      </c>
      <c r="BN187" s="28">
        <f t="shared" si="44"/>
        <v>2.3369070767254758</v>
      </c>
      <c r="BO187" s="28">
        <f t="shared" si="44"/>
        <v>5.1708217913204058</v>
      </c>
      <c r="BP187" s="28">
        <f t="shared" si="43"/>
        <v>5.4325955734406444</v>
      </c>
      <c r="BQ187" s="28">
        <f t="shared" si="43"/>
        <v>3.3244033122260106</v>
      </c>
      <c r="BR187" s="28">
        <f t="shared" si="43"/>
        <v>4.223433242506812</v>
      </c>
      <c r="BS187" s="28">
        <f t="shared" si="43"/>
        <v>3.935468100708873</v>
      </c>
      <c r="BT187" s="28">
        <f t="shared" si="43"/>
        <v>3.6195883605393901</v>
      </c>
      <c r="BU187" s="28">
        <f t="shared" si="43"/>
        <v>4.6824815461768186</v>
      </c>
      <c r="BV187" s="28">
        <f t="shared" si="43"/>
        <v>4.0260509177027828</v>
      </c>
      <c r="BW187" s="28">
        <f t="shared" si="43"/>
        <v>3.6524641347939606</v>
      </c>
      <c r="BX187" s="28">
        <f t="shared" si="43"/>
        <v>5.2527749118490723</v>
      </c>
      <c r="BY187" s="28">
        <f t="shared" si="43"/>
        <v>4.972375690607735</v>
      </c>
      <c r="BZ187" s="28">
        <f t="shared" si="43"/>
        <v>3.6288714608533827</v>
      </c>
      <c r="CA187" s="28">
        <f t="shared" si="43"/>
        <v>2.314961880559085</v>
      </c>
      <c r="CB187" s="28">
        <f t="shared" si="43"/>
        <v>7.1910264207041008</v>
      </c>
      <c r="CC187" s="28">
        <f t="shared" si="43"/>
        <v>3.4879264085856647</v>
      </c>
      <c r="CD187" s="29">
        <f t="shared" si="43"/>
        <v>4.3627658222047465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0</v>
      </c>
      <c r="F188" s="39">
        <f t="shared" si="44"/>
        <v>0</v>
      </c>
      <c r="G188" s="39">
        <f t="shared" si="44"/>
        <v>2.4162371134020619E-2</v>
      </c>
      <c r="H188" s="39">
        <f t="shared" si="44"/>
        <v>1.8945673281864254E-2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1.1179929790040918E-2</v>
      </c>
      <c r="P188" s="39">
        <f t="shared" si="44"/>
        <v>4.371043295183839E-3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5.7151021574510649E-3</v>
      </c>
      <c r="U188" s="39">
        <f t="shared" si="44"/>
        <v>8.3577099874634353E-2</v>
      </c>
      <c r="V188" s="39">
        <f t="shared" si="44"/>
        <v>9.5161060094209448E-3</v>
      </c>
      <c r="W188" s="39">
        <f t="shared" si="44"/>
        <v>0</v>
      </c>
      <c r="X188" s="39">
        <f t="shared" si="44"/>
        <v>5.7755060787201473E-3</v>
      </c>
      <c r="Y188" s="39">
        <f t="shared" si="44"/>
        <v>0.11234552490325801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4.8628671464695586E-3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9.5948571565640812E-3</v>
      </c>
      <c r="AH188" s="39">
        <f t="shared" si="44"/>
        <v>0</v>
      </c>
      <c r="AI188" s="39">
        <f t="shared" si="44"/>
        <v>0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4.791238877481177E-2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0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1.1953679491968622E-2</v>
      </c>
      <c r="BD188" s="39">
        <f t="shared" si="44"/>
        <v>0</v>
      </c>
      <c r="BE188" s="39">
        <f t="shared" si="44"/>
        <v>5.2253429131286742E-2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5.030181086519115E-2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1.935608748951545E-2</v>
      </c>
      <c r="BU188" s="39">
        <f t="shared" si="45"/>
        <v>0.19721643094607541</v>
      </c>
      <c r="BV188" s="39">
        <f t="shared" si="45"/>
        <v>0</v>
      </c>
      <c r="BW188" s="39">
        <f t="shared" si="45"/>
        <v>5.3831453718407663E-3</v>
      </c>
      <c r="BX188" s="39">
        <f t="shared" si="45"/>
        <v>0</v>
      </c>
      <c r="BY188" s="39">
        <f t="shared" si="45"/>
        <v>0</v>
      </c>
      <c r="BZ188" s="39">
        <f t="shared" si="45"/>
        <v>0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5.3585735698891031E-3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88.30856643356644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0.10926573426573427</v>
      </c>
      <c r="G207" s="32">
        <f t="shared" si="47"/>
        <v>0</v>
      </c>
      <c r="H207" s="32">
        <f t="shared" si="47"/>
        <v>0</v>
      </c>
      <c r="I207" s="32">
        <f t="shared" si="47"/>
        <v>8.7412587412587409E-2</v>
      </c>
      <c r="J207" s="32">
        <f t="shared" si="47"/>
        <v>0.28409090909090912</v>
      </c>
      <c r="K207" s="32">
        <f t="shared" si="47"/>
        <v>0.10926573426573427</v>
      </c>
      <c r="L207" s="32">
        <f t="shared" si="47"/>
        <v>0</v>
      </c>
      <c r="M207" s="32">
        <f t="shared" si="47"/>
        <v>0</v>
      </c>
      <c r="N207" s="32">
        <f t="shared" si="47"/>
        <v>0</v>
      </c>
      <c r="O207" s="32">
        <f t="shared" si="47"/>
        <v>0</v>
      </c>
      <c r="P207" s="32">
        <f t="shared" si="47"/>
        <v>0</v>
      </c>
      <c r="Q207" s="32">
        <f t="shared" si="47"/>
        <v>0</v>
      </c>
      <c r="R207" s="32">
        <f t="shared" si="47"/>
        <v>0</v>
      </c>
      <c r="S207" s="32">
        <f t="shared" si="47"/>
        <v>0</v>
      </c>
      <c r="T207" s="32">
        <f t="shared" si="47"/>
        <v>0</v>
      </c>
      <c r="U207" s="32">
        <f t="shared" si="47"/>
        <v>0.34965034965034963</v>
      </c>
      <c r="V207" s="32">
        <f t="shared" si="47"/>
        <v>8.7412587412587409E-2</v>
      </c>
      <c r="W207" s="32">
        <f t="shared" si="47"/>
        <v>0</v>
      </c>
      <c r="X207" s="32">
        <f t="shared" si="47"/>
        <v>0</v>
      </c>
      <c r="Y207" s="32">
        <f t="shared" si="47"/>
        <v>0</v>
      </c>
      <c r="Z207" s="32">
        <f t="shared" si="47"/>
        <v>0</v>
      </c>
      <c r="AA207" s="32">
        <f t="shared" si="47"/>
        <v>0</v>
      </c>
      <c r="AB207" s="32">
        <f t="shared" si="47"/>
        <v>6.555944055944056E-2</v>
      </c>
      <c r="AC207" s="32">
        <f t="shared" si="47"/>
        <v>0.13111888111888112</v>
      </c>
      <c r="AD207" s="32">
        <f t="shared" si="47"/>
        <v>0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0</v>
      </c>
      <c r="AJ207" s="32">
        <f t="shared" si="47"/>
        <v>2.6442307692307692</v>
      </c>
      <c r="AK207" s="32">
        <f t="shared" si="47"/>
        <v>6.555944055944056E-2</v>
      </c>
      <c r="AL207" s="32">
        <f t="shared" si="47"/>
        <v>0.15297202797202797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0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6.555944055944056E-2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8.7412587412587409E-2</v>
      </c>
      <c r="AY207" s="32">
        <f t="shared" si="47"/>
        <v>6.555944055944056E-2</v>
      </c>
      <c r="AZ207" s="32">
        <f t="shared" si="47"/>
        <v>0</v>
      </c>
      <c r="BA207" s="32">
        <f t="shared" si="47"/>
        <v>0</v>
      </c>
      <c r="BB207" s="32">
        <f t="shared" si="47"/>
        <v>8.7412587412587409E-2</v>
      </c>
      <c r="BC207" s="32">
        <f t="shared" si="47"/>
        <v>0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0</v>
      </c>
      <c r="BH207" s="32">
        <f t="shared" si="47"/>
        <v>0</v>
      </c>
      <c r="BI207" s="32">
        <f t="shared" si="47"/>
        <v>0.13111888111888112</v>
      </c>
      <c r="BJ207" s="32">
        <f t="shared" si="47"/>
        <v>0</v>
      </c>
      <c r="BK207" s="32">
        <f t="shared" si="47"/>
        <v>0</v>
      </c>
      <c r="BL207" s="32">
        <f t="shared" si="47"/>
        <v>6.555944055944056E-2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</v>
      </c>
      <c r="BS207" s="32">
        <f t="shared" si="48"/>
        <v>4.9169580419580416</v>
      </c>
      <c r="BT207" s="32">
        <f t="shared" si="48"/>
        <v>0</v>
      </c>
      <c r="BU207" s="32">
        <f t="shared" si="48"/>
        <v>6.555944055944056E-2</v>
      </c>
      <c r="BV207" s="32">
        <f t="shared" si="48"/>
        <v>0</v>
      </c>
      <c r="BW207" s="32">
        <f t="shared" si="48"/>
        <v>0.10926573426573427</v>
      </c>
      <c r="BX207" s="32">
        <f t="shared" si="48"/>
        <v>0</v>
      </c>
      <c r="BY207" s="32">
        <f t="shared" si="48"/>
        <v>0.93968531468531458</v>
      </c>
      <c r="BZ207" s="32">
        <f t="shared" si="48"/>
        <v>0.13111888111888112</v>
      </c>
      <c r="CA207" s="32">
        <f t="shared" si="48"/>
        <v>0</v>
      </c>
      <c r="CB207" s="32">
        <f t="shared" si="48"/>
        <v>0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80.020833333333329</v>
      </c>
      <c r="E208" s="28">
        <f t="shared" si="50"/>
        <v>4.729166666666667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0</v>
      </c>
      <c r="J208" s="28">
        <f t="shared" si="50"/>
        <v>0</v>
      </c>
      <c r="K208" s="28">
        <f t="shared" si="50"/>
        <v>0</v>
      </c>
      <c r="L208" s="28">
        <f t="shared" si="50"/>
        <v>0</v>
      </c>
      <c r="M208" s="28">
        <f t="shared" si="50"/>
        <v>0</v>
      </c>
      <c r="N208" s="28">
        <f t="shared" si="50"/>
        <v>0</v>
      </c>
      <c r="O208" s="28">
        <f t="shared" si="50"/>
        <v>8.3333333333333343E-2</v>
      </c>
      <c r="P208" s="28">
        <f t="shared" si="50"/>
        <v>6.25E-2</v>
      </c>
      <c r="Q208" s="28">
        <f t="shared" si="50"/>
        <v>0.3125</v>
      </c>
      <c r="R208" s="28">
        <f t="shared" si="50"/>
        <v>0.10416666666666667</v>
      </c>
      <c r="S208" s="28">
        <f t="shared" ref="S208:CD208" si="51">S8/$CD8*100</f>
        <v>0.125</v>
      </c>
      <c r="T208" s="28">
        <f t="shared" si="51"/>
        <v>8.3333333333333343E-2</v>
      </c>
      <c r="U208" s="28">
        <f t="shared" si="51"/>
        <v>0.16666666666666669</v>
      </c>
      <c r="V208" s="28">
        <f t="shared" si="51"/>
        <v>0</v>
      </c>
      <c r="W208" s="28">
        <f t="shared" si="51"/>
        <v>0</v>
      </c>
      <c r="X208" s="28">
        <f t="shared" si="51"/>
        <v>6.25E-2</v>
      </c>
      <c r="Y208" s="28">
        <f t="shared" si="51"/>
        <v>6.25E-2</v>
      </c>
      <c r="Z208" s="28">
        <f t="shared" si="51"/>
        <v>0.43750000000000006</v>
      </c>
      <c r="AA208" s="28">
        <f t="shared" si="51"/>
        <v>0.20833333333333334</v>
      </c>
      <c r="AB208" s="28">
        <f t="shared" si="51"/>
        <v>0</v>
      </c>
      <c r="AC208" s="28">
        <f t="shared" si="51"/>
        <v>0.25</v>
      </c>
      <c r="AD208" s="28">
        <f t="shared" si="51"/>
        <v>6.25E-2</v>
      </c>
      <c r="AE208" s="28">
        <f t="shared" si="51"/>
        <v>0.22916666666666666</v>
      </c>
      <c r="AF208" s="28">
        <f t="shared" si="51"/>
        <v>8.3333333333333343E-2</v>
      </c>
      <c r="AG208" s="28">
        <f t="shared" si="51"/>
        <v>0.14583333333333334</v>
      </c>
      <c r="AH208" s="28">
        <f t="shared" si="51"/>
        <v>0.29166666666666669</v>
      </c>
      <c r="AI208" s="28">
        <f t="shared" si="51"/>
        <v>0.125</v>
      </c>
      <c r="AJ208" s="28">
        <f t="shared" si="51"/>
        <v>0</v>
      </c>
      <c r="AK208" s="28">
        <f t="shared" si="51"/>
        <v>0</v>
      </c>
      <c r="AL208" s="28">
        <f t="shared" si="51"/>
        <v>0</v>
      </c>
      <c r="AM208" s="28">
        <f t="shared" si="51"/>
        <v>0</v>
      </c>
      <c r="AN208" s="28">
        <f t="shared" si="51"/>
        <v>0</v>
      </c>
      <c r="AO208" s="28">
        <f t="shared" si="51"/>
        <v>6.25E-2</v>
      </c>
      <c r="AP208" s="28">
        <f t="shared" si="51"/>
        <v>0</v>
      </c>
      <c r="AQ208" s="28">
        <f t="shared" si="51"/>
        <v>0</v>
      </c>
      <c r="AR208" s="28">
        <f t="shared" si="51"/>
        <v>8.3333333333333343E-2</v>
      </c>
      <c r="AS208" s="28">
        <f t="shared" si="51"/>
        <v>0</v>
      </c>
      <c r="AT208" s="28">
        <f t="shared" si="51"/>
        <v>0</v>
      </c>
      <c r="AU208" s="28">
        <f t="shared" si="51"/>
        <v>0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</v>
      </c>
      <c r="AZ208" s="28">
        <f t="shared" si="51"/>
        <v>0.20833333333333334</v>
      </c>
      <c r="BA208" s="28">
        <f t="shared" si="51"/>
        <v>0.14583333333333334</v>
      </c>
      <c r="BB208" s="28">
        <f t="shared" si="51"/>
        <v>8.3333333333333343E-2</v>
      </c>
      <c r="BC208" s="28">
        <f t="shared" si="51"/>
        <v>0</v>
      </c>
      <c r="BD208" s="28">
        <f t="shared" si="51"/>
        <v>0</v>
      </c>
      <c r="BE208" s="28">
        <f t="shared" si="51"/>
        <v>0.45833333333333331</v>
      </c>
      <c r="BF208" s="28">
        <f t="shared" si="51"/>
        <v>0</v>
      </c>
      <c r="BG208" s="28">
        <f t="shared" si="51"/>
        <v>0</v>
      </c>
      <c r="BH208" s="28">
        <f t="shared" si="51"/>
        <v>7.083333333333333</v>
      </c>
      <c r="BI208" s="28">
        <f t="shared" si="51"/>
        <v>0</v>
      </c>
      <c r="BJ208" s="28">
        <f t="shared" si="51"/>
        <v>2.875</v>
      </c>
      <c r="BK208" s="28">
        <f t="shared" si="51"/>
        <v>0</v>
      </c>
      <c r="BL208" s="28">
        <f t="shared" si="51"/>
        <v>0</v>
      </c>
      <c r="BM208" s="28">
        <f t="shared" si="51"/>
        <v>0.58333333333333337</v>
      </c>
      <c r="BN208" s="28">
        <f t="shared" si="51"/>
        <v>0</v>
      </c>
      <c r="BO208" s="28">
        <f t="shared" si="51"/>
        <v>0</v>
      </c>
      <c r="BP208" s="28">
        <f t="shared" si="51"/>
        <v>6.25E-2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8.3333333333333343E-2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0</v>
      </c>
      <c r="BY208" s="28">
        <f t="shared" si="51"/>
        <v>0</v>
      </c>
      <c r="BZ208" s="28">
        <f t="shared" si="51"/>
        <v>0.10416666666666667</v>
      </c>
      <c r="CA208" s="28">
        <f t="shared" si="51"/>
        <v>0.10416666666666667</v>
      </c>
      <c r="CB208" s="28">
        <f t="shared" si="51"/>
        <v>0</v>
      </c>
      <c r="CC208" s="28">
        <f t="shared" si="51"/>
        <v>0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0.1182033096926714</v>
      </c>
      <c r="E209" s="28">
        <f t="shared" si="52"/>
        <v>81.549338937045789</v>
      </c>
      <c r="F209" s="28">
        <f t="shared" si="52"/>
        <v>3.9401103230890466E-2</v>
      </c>
      <c r="G209" s="28">
        <f t="shared" si="52"/>
        <v>0</v>
      </c>
      <c r="H209" s="28">
        <f t="shared" si="52"/>
        <v>1.5322651256457402E-2</v>
      </c>
      <c r="I209" s="28">
        <f t="shared" si="52"/>
        <v>2.8456352333420892E-2</v>
      </c>
      <c r="J209" s="28">
        <f t="shared" si="52"/>
        <v>0</v>
      </c>
      <c r="K209" s="28">
        <f t="shared" si="52"/>
        <v>7.0046405743805273E-2</v>
      </c>
      <c r="L209" s="28">
        <f t="shared" si="52"/>
        <v>0.1335259609491288</v>
      </c>
      <c r="M209" s="28">
        <f t="shared" si="52"/>
        <v>0</v>
      </c>
      <c r="N209" s="28">
        <f t="shared" si="52"/>
        <v>2.4078451974433063E-2</v>
      </c>
      <c r="O209" s="28">
        <f t="shared" si="52"/>
        <v>1.0944750897469574E-2</v>
      </c>
      <c r="P209" s="28">
        <f t="shared" si="52"/>
        <v>3.9401103230890466E-2</v>
      </c>
      <c r="Q209" s="28">
        <f t="shared" si="52"/>
        <v>0.43560108571928902</v>
      </c>
      <c r="R209" s="28">
        <f t="shared" si="52"/>
        <v>4.1590053410384381E-2</v>
      </c>
      <c r="S209" s="28">
        <f t="shared" ref="S209:CD209" si="53">S9/$CD9*100</f>
        <v>0.1335259609491288</v>
      </c>
      <c r="T209" s="28">
        <f t="shared" si="53"/>
        <v>3.2834252692408722E-2</v>
      </c>
      <c r="U209" s="28">
        <f t="shared" si="53"/>
        <v>6.5668505384817444E-3</v>
      </c>
      <c r="V209" s="28">
        <f t="shared" si="53"/>
        <v>4.1590053410384381E-2</v>
      </c>
      <c r="W209" s="28">
        <f t="shared" si="53"/>
        <v>0</v>
      </c>
      <c r="X209" s="28">
        <f t="shared" si="53"/>
        <v>3.7212153051396551E-2</v>
      </c>
      <c r="Y209" s="28">
        <f t="shared" si="53"/>
        <v>1.7511601435951318E-2</v>
      </c>
      <c r="Z209" s="28">
        <f t="shared" si="53"/>
        <v>6.256019612993609</v>
      </c>
      <c r="AA209" s="28">
        <f t="shared" si="53"/>
        <v>0.18824971543647667</v>
      </c>
      <c r="AB209" s="28">
        <f t="shared" si="53"/>
        <v>1.3133701076963489E-2</v>
      </c>
      <c r="AC209" s="28">
        <f t="shared" si="53"/>
        <v>0.66981875492513787</v>
      </c>
      <c r="AD209" s="28">
        <f t="shared" si="53"/>
        <v>0</v>
      </c>
      <c r="AE209" s="28">
        <f t="shared" si="53"/>
        <v>3.0338849487785655</v>
      </c>
      <c r="AF209" s="28">
        <f t="shared" si="53"/>
        <v>8.7558007179756592E-3</v>
      </c>
      <c r="AG209" s="28">
        <f t="shared" si="53"/>
        <v>5.9101654846335699E-2</v>
      </c>
      <c r="AH209" s="28">
        <f t="shared" si="53"/>
        <v>4.5967953769372204E-2</v>
      </c>
      <c r="AI209" s="28">
        <f t="shared" si="53"/>
        <v>0.12258121005165921</v>
      </c>
      <c r="AJ209" s="28">
        <f t="shared" si="53"/>
        <v>0</v>
      </c>
      <c r="AK209" s="28">
        <f t="shared" si="53"/>
        <v>4.1590053410384381E-2</v>
      </c>
      <c r="AL209" s="28">
        <f t="shared" si="53"/>
        <v>1.7511601435951318E-2</v>
      </c>
      <c r="AM209" s="28">
        <f t="shared" si="53"/>
        <v>1.0944750897469574E-2</v>
      </c>
      <c r="AN209" s="28">
        <f t="shared" si="53"/>
        <v>8.7558007179756592E-3</v>
      </c>
      <c r="AO209" s="28">
        <f t="shared" si="53"/>
        <v>0.11163645915418965</v>
      </c>
      <c r="AP209" s="28">
        <f t="shared" si="53"/>
        <v>4.5967953769372204E-2</v>
      </c>
      <c r="AQ209" s="28">
        <f t="shared" si="53"/>
        <v>0</v>
      </c>
      <c r="AR209" s="28">
        <f t="shared" si="53"/>
        <v>7.0046405743805273E-2</v>
      </c>
      <c r="AS209" s="28">
        <f t="shared" si="53"/>
        <v>1.7511601435951318E-2</v>
      </c>
      <c r="AT209" s="28">
        <f t="shared" si="53"/>
        <v>0.13133701076963489</v>
      </c>
      <c r="AU209" s="28">
        <f t="shared" si="53"/>
        <v>0.45311268715524033</v>
      </c>
      <c r="AV209" s="28">
        <f t="shared" si="53"/>
        <v>2.6267402153926978E-2</v>
      </c>
      <c r="AW209" s="28">
        <f t="shared" si="53"/>
        <v>2.4078451974433063E-2</v>
      </c>
      <c r="AX209" s="28">
        <f t="shared" si="53"/>
        <v>6.5668505384817444E-3</v>
      </c>
      <c r="AY209" s="28">
        <f t="shared" si="53"/>
        <v>4.5967953769372204E-2</v>
      </c>
      <c r="AZ209" s="28">
        <f t="shared" si="53"/>
        <v>9.8502758077226152E-2</v>
      </c>
      <c r="BA209" s="28">
        <f t="shared" si="53"/>
        <v>3.2440241660099818</v>
      </c>
      <c r="BB209" s="28">
        <f t="shared" si="53"/>
        <v>8.5369057000262677E-2</v>
      </c>
      <c r="BC209" s="28">
        <f t="shared" si="53"/>
        <v>3.0645302512914804E-2</v>
      </c>
      <c r="BD209" s="28">
        <f t="shared" si="53"/>
        <v>0.1335259609491288</v>
      </c>
      <c r="BE209" s="28">
        <f t="shared" si="53"/>
        <v>1.7511601435951318E-2</v>
      </c>
      <c r="BF209" s="28">
        <f t="shared" si="53"/>
        <v>0</v>
      </c>
      <c r="BG209" s="28">
        <f t="shared" si="53"/>
        <v>1.9700551615445233E-2</v>
      </c>
      <c r="BH209" s="28">
        <f t="shared" si="53"/>
        <v>7.2235355923299188E-2</v>
      </c>
      <c r="BI209" s="28">
        <f t="shared" si="53"/>
        <v>6.5668505384817444E-2</v>
      </c>
      <c r="BJ209" s="28">
        <f t="shared" si="53"/>
        <v>1.3943612643376238</v>
      </c>
      <c r="BK209" s="28">
        <f t="shared" si="53"/>
        <v>1.7511601435951318E-2</v>
      </c>
      <c r="BL209" s="28">
        <f t="shared" si="53"/>
        <v>2.4078451974433063E-2</v>
      </c>
      <c r="BM209" s="28">
        <f t="shared" si="53"/>
        <v>4.3779003589878296E-2</v>
      </c>
      <c r="BN209" s="28">
        <f t="shared" si="53"/>
        <v>4.3779003589878296E-2</v>
      </c>
      <c r="BO209" s="28">
        <f t="shared" si="53"/>
        <v>0</v>
      </c>
      <c r="BP209" s="28">
        <f t="shared" si="53"/>
        <v>9.6313807897732251E-2</v>
      </c>
      <c r="BQ209" s="28">
        <f t="shared" si="53"/>
        <v>1.0944750897469574E-2</v>
      </c>
      <c r="BR209" s="28">
        <f t="shared" si="53"/>
        <v>0</v>
      </c>
      <c r="BS209" s="28">
        <f t="shared" si="53"/>
        <v>6.5668505384817444E-3</v>
      </c>
      <c r="BT209" s="28">
        <f t="shared" si="53"/>
        <v>3.9401103230890466E-2</v>
      </c>
      <c r="BU209" s="28">
        <f t="shared" si="53"/>
        <v>6.5668505384817444E-3</v>
      </c>
      <c r="BV209" s="28">
        <f t="shared" si="53"/>
        <v>6.5668505384817444E-3</v>
      </c>
      <c r="BW209" s="28">
        <f t="shared" si="53"/>
        <v>2.4078451974433063E-2</v>
      </c>
      <c r="BX209" s="28">
        <f t="shared" si="53"/>
        <v>4.8156903948866125E-2</v>
      </c>
      <c r="BY209" s="28">
        <f t="shared" si="53"/>
        <v>1.5322651256457402E-2</v>
      </c>
      <c r="BZ209" s="28">
        <f t="shared" si="53"/>
        <v>0.23859556956483668</v>
      </c>
      <c r="CA209" s="28">
        <f t="shared" si="53"/>
        <v>5.6912704666841785E-2</v>
      </c>
      <c r="CB209" s="28">
        <f t="shared" si="53"/>
        <v>1.3133701076963489E-2</v>
      </c>
      <c r="CC209" s="28">
        <f t="shared" si="53"/>
        <v>6.5668505384817444E-3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0</v>
      </c>
      <c r="D210" s="28">
        <f t="shared" ref="D210:R210" si="54">D10/$CD10*100</f>
        <v>0</v>
      </c>
      <c r="E210" s="28">
        <f t="shared" si="54"/>
        <v>2.2400876123155038E-2</v>
      </c>
      <c r="F210" s="28">
        <f t="shared" si="54"/>
        <v>36.020608806033309</v>
      </c>
      <c r="G210" s="28">
        <f t="shared" si="54"/>
        <v>3.4845807302685619E-2</v>
      </c>
      <c r="H210" s="28">
        <f t="shared" si="54"/>
        <v>2.2400876123155038E-2</v>
      </c>
      <c r="I210" s="28">
        <f t="shared" si="54"/>
        <v>0.16427309156980363</v>
      </c>
      <c r="J210" s="28">
        <f t="shared" si="54"/>
        <v>9.9559449436244628E-3</v>
      </c>
      <c r="K210" s="28">
        <f t="shared" si="54"/>
        <v>3.2854618313960722</v>
      </c>
      <c r="L210" s="28">
        <f t="shared" si="54"/>
        <v>1.0901759713268784</v>
      </c>
      <c r="M210" s="28">
        <f t="shared" si="54"/>
        <v>0</v>
      </c>
      <c r="N210" s="28">
        <f t="shared" si="54"/>
        <v>7.4669587077183458E-3</v>
      </c>
      <c r="O210" s="28">
        <f t="shared" si="54"/>
        <v>0.1269382980312119</v>
      </c>
      <c r="P210" s="28">
        <f t="shared" si="54"/>
        <v>0.49033028847350474</v>
      </c>
      <c r="Q210" s="28">
        <f t="shared" si="54"/>
        <v>0</v>
      </c>
      <c r="R210" s="28">
        <f t="shared" si="54"/>
        <v>7.4669587077183458E-3</v>
      </c>
      <c r="S210" s="28">
        <f t="shared" ref="S210:CD210" si="55">S10/$CD10*100</f>
        <v>0</v>
      </c>
      <c r="T210" s="28">
        <f t="shared" si="55"/>
        <v>7.8054608358015782</v>
      </c>
      <c r="U210" s="28">
        <f t="shared" si="55"/>
        <v>7.4669587077183458E-3</v>
      </c>
      <c r="V210" s="28">
        <f t="shared" si="55"/>
        <v>0.19165194016477088</v>
      </c>
      <c r="W210" s="28">
        <f t="shared" si="55"/>
        <v>0</v>
      </c>
      <c r="X210" s="28">
        <f t="shared" si="55"/>
        <v>0.46544042611444358</v>
      </c>
      <c r="Y210" s="28">
        <f t="shared" si="55"/>
        <v>0</v>
      </c>
      <c r="Z210" s="28">
        <f t="shared" si="55"/>
        <v>1.2444931179530577E-2</v>
      </c>
      <c r="AA210" s="28">
        <f t="shared" si="55"/>
        <v>4.4801752246310077E-2</v>
      </c>
      <c r="AB210" s="28">
        <f t="shared" si="55"/>
        <v>0.33352415561141946</v>
      </c>
      <c r="AC210" s="28">
        <f t="shared" si="55"/>
        <v>0.21156383005201981</v>
      </c>
      <c r="AD210" s="28">
        <f t="shared" si="55"/>
        <v>2.2400876123155038E-2</v>
      </c>
      <c r="AE210" s="28">
        <f t="shared" si="55"/>
        <v>1.9911889887248926E-2</v>
      </c>
      <c r="AF210" s="28">
        <f t="shared" si="55"/>
        <v>0</v>
      </c>
      <c r="AG210" s="28">
        <f t="shared" si="55"/>
        <v>0.31859023819598281</v>
      </c>
      <c r="AH210" s="28">
        <f t="shared" si="55"/>
        <v>0</v>
      </c>
      <c r="AI210" s="28">
        <f t="shared" si="55"/>
        <v>2.6781491898349801</v>
      </c>
      <c r="AJ210" s="28">
        <f t="shared" si="55"/>
        <v>7.4669587077183458E-3</v>
      </c>
      <c r="AK210" s="28">
        <f t="shared" si="55"/>
        <v>0.39325982527316627</v>
      </c>
      <c r="AL210" s="28">
        <f t="shared" si="55"/>
        <v>0.94083679717251156</v>
      </c>
      <c r="AM210" s="28">
        <f t="shared" si="55"/>
        <v>1.742290365134281E-2</v>
      </c>
      <c r="AN210" s="28">
        <f t="shared" si="55"/>
        <v>0</v>
      </c>
      <c r="AO210" s="28">
        <f t="shared" si="55"/>
        <v>0.18667396769295866</v>
      </c>
      <c r="AP210" s="28">
        <f t="shared" si="55"/>
        <v>4.2088757249172408</v>
      </c>
      <c r="AQ210" s="28">
        <f t="shared" si="55"/>
        <v>2.2400876123155038E-2</v>
      </c>
      <c r="AR210" s="28">
        <f t="shared" si="55"/>
        <v>0.43308360504766402</v>
      </c>
      <c r="AS210" s="28">
        <f t="shared" si="55"/>
        <v>1.4187221544664859</v>
      </c>
      <c r="AT210" s="28">
        <f t="shared" si="55"/>
        <v>0.91594693481345058</v>
      </c>
      <c r="AU210" s="28">
        <f t="shared" si="55"/>
        <v>0.582422779202031</v>
      </c>
      <c r="AV210" s="28">
        <f t="shared" si="55"/>
        <v>0</v>
      </c>
      <c r="AW210" s="28">
        <f t="shared" si="55"/>
        <v>0.79398660925405085</v>
      </c>
      <c r="AX210" s="28">
        <f t="shared" si="55"/>
        <v>7.4669587077183458E-3</v>
      </c>
      <c r="AY210" s="28">
        <f t="shared" si="55"/>
        <v>0.83629937526445486</v>
      </c>
      <c r="AZ210" s="28">
        <f t="shared" si="55"/>
        <v>1.1748015033476864</v>
      </c>
      <c r="BA210" s="28">
        <f t="shared" si="55"/>
        <v>5.2268710954028429E-2</v>
      </c>
      <c r="BB210" s="28">
        <f t="shared" si="55"/>
        <v>3.0589640839286161</v>
      </c>
      <c r="BC210" s="28">
        <f t="shared" si="55"/>
        <v>0.26134355477014209</v>
      </c>
      <c r="BD210" s="28">
        <f t="shared" si="55"/>
        <v>2.9867834830873383E-2</v>
      </c>
      <c r="BE210" s="28">
        <f t="shared" si="55"/>
        <v>0</v>
      </c>
      <c r="BF210" s="28">
        <f t="shared" si="55"/>
        <v>0.24143166488289322</v>
      </c>
      <c r="BG210" s="28">
        <f t="shared" si="55"/>
        <v>9.515394379869079</v>
      </c>
      <c r="BH210" s="28">
        <f t="shared" si="55"/>
        <v>0</v>
      </c>
      <c r="BI210" s="28">
        <f t="shared" si="55"/>
        <v>0.5625108893147821</v>
      </c>
      <c r="BJ210" s="28">
        <f t="shared" si="55"/>
        <v>9.9559449436244628E-3</v>
      </c>
      <c r="BK210" s="28">
        <f t="shared" si="55"/>
        <v>7.4669587077183458E-3</v>
      </c>
      <c r="BL210" s="28">
        <f t="shared" si="55"/>
        <v>7.4669587077183458E-3</v>
      </c>
      <c r="BM210" s="28">
        <f t="shared" si="55"/>
        <v>0</v>
      </c>
      <c r="BN210" s="28">
        <f t="shared" si="55"/>
        <v>0.66953729745874502</v>
      </c>
      <c r="BO210" s="28">
        <f t="shared" si="55"/>
        <v>0</v>
      </c>
      <c r="BP210" s="28">
        <f t="shared" si="55"/>
        <v>4.2312766010403957E-2</v>
      </c>
      <c r="BQ210" s="28">
        <f t="shared" si="55"/>
        <v>0</v>
      </c>
      <c r="BR210" s="28">
        <f t="shared" si="55"/>
        <v>0</v>
      </c>
      <c r="BS210" s="28">
        <f t="shared" si="55"/>
        <v>0</v>
      </c>
      <c r="BT210" s="28">
        <f t="shared" si="55"/>
        <v>7.4669587077183458E-3</v>
      </c>
      <c r="BU210" s="28">
        <f t="shared" si="55"/>
        <v>1.9911889887248926E-2</v>
      </c>
      <c r="BV210" s="28">
        <f t="shared" si="55"/>
        <v>0</v>
      </c>
      <c r="BW210" s="28">
        <f t="shared" si="55"/>
        <v>2.2873783507977201</v>
      </c>
      <c r="BX210" s="28">
        <f t="shared" si="55"/>
        <v>14.438609154491374</v>
      </c>
      <c r="BY210" s="28">
        <f t="shared" si="55"/>
        <v>0</v>
      </c>
      <c r="BZ210" s="28">
        <f t="shared" si="55"/>
        <v>0.57993379296612491</v>
      </c>
      <c r="CA210" s="28">
        <f t="shared" si="55"/>
        <v>1.8816735943450231</v>
      </c>
      <c r="CB210" s="28">
        <f t="shared" si="55"/>
        <v>0.99559449436244607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4.8851978505129456E-2</v>
      </c>
      <c r="F211" s="28">
        <f t="shared" si="56"/>
        <v>0.13678553981436248</v>
      </c>
      <c r="G211" s="28">
        <f t="shared" si="56"/>
        <v>85.823155837811427</v>
      </c>
      <c r="H211" s="28">
        <f t="shared" si="56"/>
        <v>0.54714215925744991</v>
      </c>
      <c r="I211" s="28">
        <f t="shared" si="56"/>
        <v>5.8622374206155348E-2</v>
      </c>
      <c r="J211" s="28">
        <f t="shared" si="56"/>
        <v>0</v>
      </c>
      <c r="K211" s="28">
        <f t="shared" si="56"/>
        <v>0.26380068392769906</v>
      </c>
      <c r="L211" s="28">
        <f t="shared" si="56"/>
        <v>0</v>
      </c>
      <c r="M211" s="28">
        <f t="shared" si="56"/>
        <v>0</v>
      </c>
      <c r="N211" s="28">
        <f t="shared" si="56"/>
        <v>0</v>
      </c>
      <c r="O211" s="28">
        <f t="shared" si="56"/>
        <v>1.3287738153395212</v>
      </c>
      <c r="P211" s="28">
        <f t="shared" si="56"/>
        <v>1.3385442110405472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8.7933561309233021E-2</v>
      </c>
      <c r="U211" s="28">
        <f t="shared" si="57"/>
        <v>7.816316560820713E-2</v>
      </c>
      <c r="V211" s="28">
        <f t="shared" si="57"/>
        <v>0.32242305813385441</v>
      </c>
      <c r="W211" s="28">
        <f t="shared" si="57"/>
        <v>0</v>
      </c>
      <c r="X211" s="28">
        <f t="shared" si="57"/>
        <v>9.7703957010258913E-2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0.14655593551538837</v>
      </c>
      <c r="AC211" s="28">
        <f t="shared" si="57"/>
        <v>3.9081582804103565E-2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3.9081582804103565E-2</v>
      </c>
      <c r="AH211" s="28">
        <f t="shared" si="57"/>
        <v>0</v>
      </c>
      <c r="AI211" s="28">
        <f t="shared" si="57"/>
        <v>6.8392769907181239E-2</v>
      </c>
      <c r="AJ211" s="28">
        <f t="shared" si="57"/>
        <v>0</v>
      </c>
      <c r="AK211" s="28">
        <f t="shared" si="57"/>
        <v>0.10747435271128482</v>
      </c>
      <c r="AL211" s="28">
        <f t="shared" si="57"/>
        <v>0.17586712261846604</v>
      </c>
      <c r="AM211" s="28">
        <f t="shared" si="57"/>
        <v>0.31265266243282852</v>
      </c>
      <c r="AN211" s="28">
        <f t="shared" si="57"/>
        <v>0</v>
      </c>
      <c r="AO211" s="28">
        <f t="shared" si="57"/>
        <v>0</v>
      </c>
      <c r="AP211" s="28">
        <f t="shared" si="57"/>
        <v>9.7703957010258913E-2</v>
      </c>
      <c r="AQ211" s="28">
        <f t="shared" si="57"/>
        <v>0</v>
      </c>
      <c r="AR211" s="28">
        <f t="shared" si="57"/>
        <v>7.816316560820713E-2</v>
      </c>
      <c r="AS211" s="28">
        <f t="shared" si="57"/>
        <v>9.7703957010258913E-2</v>
      </c>
      <c r="AT211" s="28">
        <f t="shared" si="57"/>
        <v>8.7933561309233021E-2</v>
      </c>
      <c r="AU211" s="28">
        <f t="shared" si="57"/>
        <v>5.8622374206155348E-2</v>
      </c>
      <c r="AV211" s="28">
        <f t="shared" si="57"/>
        <v>0</v>
      </c>
      <c r="AW211" s="28">
        <f t="shared" si="57"/>
        <v>0</v>
      </c>
      <c r="AX211" s="28">
        <f t="shared" si="57"/>
        <v>0</v>
      </c>
      <c r="AY211" s="28">
        <f t="shared" si="57"/>
        <v>0.25403028822667317</v>
      </c>
      <c r="AZ211" s="28">
        <f t="shared" si="57"/>
        <v>0</v>
      </c>
      <c r="BA211" s="28">
        <f t="shared" si="57"/>
        <v>2.9311187103077674E-2</v>
      </c>
      <c r="BB211" s="28">
        <f t="shared" si="57"/>
        <v>8.7933561309233021E-2</v>
      </c>
      <c r="BC211" s="28">
        <f t="shared" si="57"/>
        <v>0.3321934538348803</v>
      </c>
      <c r="BD211" s="28">
        <f t="shared" si="57"/>
        <v>0</v>
      </c>
      <c r="BE211" s="28">
        <f t="shared" si="57"/>
        <v>0</v>
      </c>
      <c r="BF211" s="28">
        <f t="shared" si="57"/>
        <v>2.9311187103077674E-2</v>
      </c>
      <c r="BG211" s="28">
        <f t="shared" si="57"/>
        <v>0</v>
      </c>
      <c r="BH211" s="28">
        <f t="shared" si="57"/>
        <v>0</v>
      </c>
      <c r="BI211" s="28">
        <f t="shared" si="57"/>
        <v>4.8851978505129456E-2</v>
      </c>
      <c r="BJ211" s="28">
        <f t="shared" si="57"/>
        <v>0</v>
      </c>
      <c r="BK211" s="28">
        <f t="shared" si="57"/>
        <v>0</v>
      </c>
      <c r="BL211" s="28">
        <f t="shared" si="57"/>
        <v>6.8685881778212012</v>
      </c>
      <c r="BM211" s="28">
        <f t="shared" si="57"/>
        <v>3.9081582804103565E-2</v>
      </c>
      <c r="BN211" s="28">
        <f t="shared" si="57"/>
        <v>0.1172447484123107</v>
      </c>
      <c r="BO211" s="28">
        <f t="shared" si="57"/>
        <v>0</v>
      </c>
      <c r="BP211" s="28">
        <f t="shared" si="57"/>
        <v>2.9311187103077674E-2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2.9311187103077674E-2</v>
      </c>
      <c r="BV211" s="28">
        <f t="shared" si="57"/>
        <v>0</v>
      </c>
      <c r="BW211" s="28">
        <f t="shared" si="57"/>
        <v>0.36150464093795798</v>
      </c>
      <c r="BX211" s="28">
        <f t="shared" si="57"/>
        <v>0</v>
      </c>
      <c r="BY211" s="28">
        <f t="shared" si="57"/>
        <v>0</v>
      </c>
      <c r="BZ211" s="28">
        <f t="shared" si="57"/>
        <v>0</v>
      </c>
      <c r="CA211" s="28">
        <f t="shared" si="57"/>
        <v>0.14655593551538837</v>
      </c>
      <c r="CB211" s="28">
        <f t="shared" si="57"/>
        <v>0.16609672691744015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3.1725888324873094E-2</v>
      </c>
      <c r="G212" s="28">
        <f t="shared" si="58"/>
        <v>0.42512690355329952</v>
      </c>
      <c r="H212" s="28">
        <f t="shared" si="58"/>
        <v>80.298223350253807</v>
      </c>
      <c r="I212" s="28">
        <f t="shared" si="58"/>
        <v>9.5177664974619297E-2</v>
      </c>
      <c r="J212" s="28">
        <f t="shared" si="58"/>
        <v>0</v>
      </c>
      <c r="K212" s="28">
        <f t="shared" si="58"/>
        <v>0.22842639593908631</v>
      </c>
      <c r="L212" s="28">
        <f t="shared" si="58"/>
        <v>1.9035532994923856E-2</v>
      </c>
      <c r="M212" s="28">
        <f t="shared" si="58"/>
        <v>0</v>
      </c>
      <c r="N212" s="28">
        <f t="shared" si="58"/>
        <v>0</v>
      </c>
      <c r="O212" s="28">
        <f t="shared" si="58"/>
        <v>5.8502538071065997</v>
      </c>
      <c r="P212" s="28">
        <f t="shared" si="58"/>
        <v>1.6053299492385789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6.9796954314720813E-2</v>
      </c>
      <c r="U212" s="28">
        <f t="shared" si="59"/>
        <v>7.6142131979695424E-2</v>
      </c>
      <c r="V212" s="28">
        <f t="shared" si="59"/>
        <v>0.23477157360406092</v>
      </c>
      <c r="W212" s="28">
        <f t="shared" si="59"/>
        <v>0</v>
      </c>
      <c r="X212" s="28">
        <f t="shared" si="59"/>
        <v>0.13324873096446699</v>
      </c>
      <c r="Y212" s="28">
        <f t="shared" si="59"/>
        <v>0</v>
      </c>
      <c r="Z212" s="28">
        <f t="shared" si="59"/>
        <v>0</v>
      </c>
      <c r="AA212" s="28">
        <f t="shared" si="59"/>
        <v>1.9035532994923856E-2</v>
      </c>
      <c r="AB212" s="28">
        <f t="shared" si="59"/>
        <v>0.2220812182741117</v>
      </c>
      <c r="AC212" s="28">
        <f t="shared" si="59"/>
        <v>3.8071065989847712E-2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1.9035532994923856E-2</v>
      </c>
      <c r="AH212" s="28">
        <f t="shared" si="59"/>
        <v>0</v>
      </c>
      <c r="AI212" s="28">
        <f t="shared" si="59"/>
        <v>0</v>
      </c>
      <c r="AJ212" s="28">
        <f t="shared" si="59"/>
        <v>0</v>
      </c>
      <c r="AK212" s="28">
        <f t="shared" si="59"/>
        <v>5.0761421319796954E-2</v>
      </c>
      <c r="AL212" s="28">
        <f t="shared" si="59"/>
        <v>0.19035532994923859</v>
      </c>
      <c r="AM212" s="28">
        <f t="shared" si="59"/>
        <v>6.7893401015228418</v>
      </c>
      <c r="AN212" s="28">
        <f t="shared" si="59"/>
        <v>0</v>
      </c>
      <c r="AO212" s="28">
        <f t="shared" si="59"/>
        <v>0</v>
      </c>
      <c r="AP212" s="28">
        <f t="shared" si="59"/>
        <v>2.5380710659898477E-2</v>
      </c>
      <c r="AQ212" s="28">
        <f t="shared" si="59"/>
        <v>0</v>
      </c>
      <c r="AR212" s="28">
        <f t="shared" si="59"/>
        <v>3.1725888324873094E-2</v>
      </c>
      <c r="AS212" s="28">
        <f t="shared" si="59"/>
        <v>6.3451776649746189E-2</v>
      </c>
      <c r="AT212" s="28">
        <f t="shared" si="59"/>
        <v>0.12055837563451778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1.9035532994923856E-2</v>
      </c>
      <c r="AY212" s="28">
        <f t="shared" si="59"/>
        <v>0.3870558375634518</v>
      </c>
      <c r="AZ212" s="28">
        <f t="shared" si="59"/>
        <v>0</v>
      </c>
      <c r="BA212" s="28">
        <f t="shared" si="59"/>
        <v>0</v>
      </c>
      <c r="BB212" s="28">
        <f t="shared" si="59"/>
        <v>5.0761421319796954E-2</v>
      </c>
      <c r="BC212" s="28">
        <f t="shared" si="59"/>
        <v>0.15228426395939085</v>
      </c>
      <c r="BD212" s="28">
        <f t="shared" si="59"/>
        <v>0</v>
      </c>
      <c r="BE212" s="28">
        <f t="shared" si="59"/>
        <v>0</v>
      </c>
      <c r="BF212" s="28">
        <f t="shared" si="59"/>
        <v>0</v>
      </c>
      <c r="BG212" s="28">
        <f t="shared" si="59"/>
        <v>0</v>
      </c>
      <c r="BH212" s="28">
        <f t="shared" si="59"/>
        <v>0</v>
      </c>
      <c r="BI212" s="28">
        <f t="shared" si="59"/>
        <v>4.4416243654822336E-2</v>
      </c>
      <c r="BJ212" s="28">
        <f t="shared" si="59"/>
        <v>0</v>
      </c>
      <c r="BK212" s="28">
        <f t="shared" si="59"/>
        <v>0</v>
      </c>
      <c r="BL212" s="28">
        <f t="shared" si="59"/>
        <v>1.5609137055837563</v>
      </c>
      <c r="BM212" s="28">
        <f t="shared" si="59"/>
        <v>0</v>
      </c>
      <c r="BN212" s="28">
        <f t="shared" si="59"/>
        <v>0.1967005076142132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0.27918781725888325</v>
      </c>
      <c r="BV212" s="28">
        <f t="shared" si="59"/>
        <v>0</v>
      </c>
      <c r="BW212" s="28">
        <f t="shared" si="59"/>
        <v>0.12690355329949238</v>
      </c>
      <c r="BX212" s="28">
        <f t="shared" si="59"/>
        <v>6.3451776649746189E-2</v>
      </c>
      <c r="BY212" s="28">
        <f t="shared" si="59"/>
        <v>0</v>
      </c>
      <c r="BZ212" s="28">
        <f t="shared" si="59"/>
        <v>4.4416243654822336E-2</v>
      </c>
      <c r="CA212" s="28">
        <f t="shared" si="59"/>
        <v>1.9035532994923856E-2</v>
      </c>
      <c r="CB212" s="28">
        <f t="shared" si="59"/>
        <v>0.27284263959390864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6.1099796334012225E-2</v>
      </c>
      <c r="F213" s="28">
        <f t="shared" si="60"/>
        <v>0.32247114731839782</v>
      </c>
      <c r="G213" s="28">
        <f t="shared" si="60"/>
        <v>7.1283095723014264E-2</v>
      </c>
      <c r="H213" s="28">
        <f t="shared" si="60"/>
        <v>5.4310930074677528E-2</v>
      </c>
      <c r="I213" s="28">
        <f t="shared" si="60"/>
        <v>40.563475899524782</v>
      </c>
      <c r="J213" s="28">
        <f t="shared" si="60"/>
        <v>0</v>
      </c>
      <c r="K213" s="28">
        <f t="shared" si="60"/>
        <v>1.5139171758316361</v>
      </c>
      <c r="L213" s="28">
        <f t="shared" si="60"/>
        <v>0.5532926001357773</v>
      </c>
      <c r="M213" s="28">
        <f t="shared" si="60"/>
        <v>0</v>
      </c>
      <c r="N213" s="28">
        <f t="shared" si="60"/>
        <v>0</v>
      </c>
      <c r="O213" s="28">
        <f t="shared" si="60"/>
        <v>0.64494229463679564</v>
      </c>
      <c r="P213" s="28">
        <f t="shared" si="60"/>
        <v>3.8119484046164289</v>
      </c>
      <c r="Q213" s="28">
        <f t="shared" si="60"/>
        <v>0</v>
      </c>
      <c r="R213" s="28">
        <f t="shared" si="60"/>
        <v>0</v>
      </c>
      <c r="S213" s="28">
        <f t="shared" ref="S213:CD213" si="61">S13/$CD13*100</f>
        <v>0</v>
      </c>
      <c r="T213" s="28">
        <f t="shared" si="61"/>
        <v>0.49558723693143247</v>
      </c>
      <c r="U213" s="28">
        <f t="shared" si="61"/>
        <v>0</v>
      </c>
      <c r="V213" s="28">
        <f t="shared" si="61"/>
        <v>4.1887304820095039</v>
      </c>
      <c r="W213" s="28">
        <f t="shared" si="61"/>
        <v>0</v>
      </c>
      <c r="X213" s="28">
        <f t="shared" si="61"/>
        <v>9.3177189409368637</v>
      </c>
      <c r="Y213" s="28">
        <f t="shared" si="61"/>
        <v>0</v>
      </c>
      <c r="Z213" s="28">
        <f t="shared" si="61"/>
        <v>1.0183299389002037E-2</v>
      </c>
      <c r="AA213" s="28">
        <f t="shared" si="61"/>
        <v>1.0183299389002037E-2</v>
      </c>
      <c r="AB213" s="28">
        <f t="shared" si="61"/>
        <v>3.6591989137813989</v>
      </c>
      <c r="AC213" s="28">
        <f t="shared" si="61"/>
        <v>0.16632722335369993</v>
      </c>
      <c r="AD213" s="28">
        <f t="shared" si="61"/>
        <v>0</v>
      </c>
      <c r="AE213" s="28">
        <f t="shared" si="61"/>
        <v>1.6972165648336725E-2</v>
      </c>
      <c r="AF213" s="28">
        <f t="shared" si="61"/>
        <v>0</v>
      </c>
      <c r="AG213" s="28">
        <f t="shared" si="61"/>
        <v>0.42090970807875089</v>
      </c>
      <c r="AH213" s="28">
        <f t="shared" si="61"/>
        <v>0</v>
      </c>
      <c r="AI213" s="28">
        <f t="shared" si="61"/>
        <v>0.2987101154107264</v>
      </c>
      <c r="AJ213" s="28">
        <f t="shared" si="61"/>
        <v>0</v>
      </c>
      <c r="AK213" s="28">
        <f t="shared" si="61"/>
        <v>14.582484725050918</v>
      </c>
      <c r="AL213" s="28">
        <f t="shared" si="61"/>
        <v>1.177868295994569</v>
      </c>
      <c r="AM213" s="28">
        <f t="shared" si="61"/>
        <v>3.7338764426340799E-2</v>
      </c>
      <c r="AN213" s="28">
        <f t="shared" si="61"/>
        <v>0</v>
      </c>
      <c r="AO213" s="28">
        <f t="shared" si="61"/>
        <v>3.3944331296673451E-2</v>
      </c>
      <c r="AP213" s="28">
        <f t="shared" si="61"/>
        <v>0.37678207739307534</v>
      </c>
      <c r="AQ213" s="28">
        <f t="shared" si="61"/>
        <v>0</v>
      </c>
      <c r="AR213" s="28">
        <f t="shared" si="61"/>
        <v>0.40393754243041408</v>
      </c>
      <c r="AS213" s="28">
        <f t="shared" si="61"/>
        <v>0.43109300746775292</v>
      </c>
      <c r="AT213" s="28">
        <f t="shared" si="61"/>
        <v>1.0590631364562118</v>
      </c>
      <c r="AU213" s="28">
        <f t="shared" si="61"/>
        <v>0.19348268839103869</v>
      </c>
      <c r="AV213" s="28">
        <f t="shared" si="61"/>
        <v>0</v>
      </c>
      <c r="AW213" s="28">
        <f t="shared" si="61"/>
        <v>3.3944331296673451E-2</v>
      </c>
      <c r="AX213" s="28">
        <f t="shared" si="61"/>
        <v>0</v>
      </c>
      <c r="AY213" s="28">
        <f t="shared" si="61"/>
        <v>3.2247114731839783</v>
      </c>
      <c r="AZ213" s="28">
        <f t="shared" si="61"/>
        <v>0.44127630685675495</v>
      </c>
      <c r="BA213" s="28">
        <f t="shared" si="61"/>
        <v>3.3944331296673451E-2</v>
      </c>
      <c r="BB213" s="28">
        <f t="shared" si="61"/>
        <v>0.53971486761710796</v>
      </c>
      <c r="BC213" s="28">
        <f t="shared" si="61"/>
        <v>1.6700610997963341</v>
      </c>
      <c r="BD213" s="28">
        <f t="shared" si="61"/>
        <v>0</v>
      </c>
      <c r="BE213" s="28">
        <f t="shared" si="61"/>
        <v>0</v>
      </c>
      <c r="BF213" s="28">
        <f t="shared" si="61"/>
        <v>3.0549898167006113E-2</v>
      </c>
      <c r="BG213" s="28">
        <f t="shared" si="61"/>
        <v>0.12219959266802445</v>
      </c>
      <c r="BH213" s="28">
        <f t="shared" si="61"/>
        <v>0</v>
      </c>
      <c r="BI213" s="28">
        <f t="shared" si="61"/>
        <v>4.1208418194161576</v>
      </c>
      <c r="BJ213" s="28">
        <f t="shared" si="61"/>
        <v>0</v>
      </c>
      <c r="BK213" s="28">
        <f t="shared" si="61"/>
        <v>0</v>
      </c>
      <c r="BL213" s="28">
        <f t="shared" si="61"/>
        <v>2.7155465037338764E-2</v>
      </c>
      <c r="BM213" s="28">
        <f t="shared" si="61"/>
        <v>1.3577732518669382E-2</v>
      </c>
      <c r="BN213" s="28">
        <f t="shared" si="61"/>
        <v>2.3489477257298033</v>
      </c>
      <c r="BO213" s="28">
        <f t="shared" si="61"/>
        <v>1.3577732518669382E-2</v>
      </c>
      <c r="BP213" s="28">
        <f t="shared" si="61"/>
        <v>2.7155465037338764E-2</v>
      </c>
      <c r="BQ213" s="28">
        <f t="shared" si="61"/>
        <v>1.0183299389002037E-2</v>
      </c>
      <c r="BR213" s="28">
        <f t="shared" si="61"/>
        <v>0</v>
      </c>
      <c r="BS213" s="28">
        <f t="shared" si="61"/>
        <v>0</v>
      </c>
      <c r="BT213" s="28">
        <f t="shared" si="61"/>
        <v>1.3577732518669382E-2</v>
      </c>
      <c r="BU213" s="28">
        <f t="shared" si="61"/>
        <v>1.3577732518669382E-2</v>
      </c>
      <c r="BV213" s="28">
        <f t="shared" si="61"/>
        <v>0</v>
      </c>
      <c r="BW213" s="28">
        <f t="shared" si="61"/>
        <v>0.90970807875084858</v>
      </c>
      <c r="BX213" s="28">
        <f t="shared" si="61"/>
        <v>0.32247114731839782</v>
      </c>
      <c r="BY213" s="28">
        <f t="shared" si="61"/>
        <v>0</v>
      </c>
      <c r="BZ213" s="28">
        <f t="shared" si="61"/>
        <v>0.5023761031907672</v>
      </c>
      <c r="CA213" s="28">
        <f t="shared" si="61"/>
        <v>0.65852002715546509</v>
      </c>
      <c r="CB213" s="28">
        <f t="shared" si="61"/>
        <v>0.40733197556008144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0.27833001988071571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7.9522862823061632E-2</v>
      </c>
      <c r="G214" s="28">
        <f t="shared" si="62"/>
        <v>0</v>
      </c>
      <c r="H214" s="28">
        <f t="shared" si="62"/>
        <v>0</v>
      </c>
      <c r="I214" s="28">
        <f t="shared" si="62"/>
        <v>0</v>
      </c>
      <c r="J214" s="28">
        <f t="shared" si="62"/>
        <v>81.868787276341948</v>
      </c>
      <c r="K214" s="28">
        <f t="shared" si="62"/>
        <v>0</v>
      </c>
      <c r="L214" s="28">
        <f t="shared" si="62"/>
        <v>9.940357852882703E-2</v>
      </c>
      <c r="M214" s="28">
        <f t="shared" si="62"/>
        <v>0</v>
      </c>
      <c r="N214" s="28">
        <f t="shared" si="62"/>
        <v>0</v>
      </c>
      <c r="O214" s="28">
        <f t="shared" si="62"/>
        <v>0</v>
      </c>
      <c r="P214" s="28">
        <f t="shared" si="62"/>
        <v>5.9642147117296228E-2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7.9522862823061632E-2</v>
      </c>
      <c r="Z214" s="28">
        <f t="shared" si="63"/>
        <v>0</v>
      </c>
      <c r="AA214" s="28">
        <f t="shared" si="63"/>
        <v>0.15904572564612326</v>
      </c>
      <c r="AB214" s="28">
        <f t="shared" si="63"/>
        <v>0</v>
      </c>
      <c r="AC214" s="28">
        <f t="shared" si="63"/>
        <v>0.13916500994035785</v>
      </c>
      <c r="AD214" s="28">
        <f t="shared" si="63"/>
        <v>1.4711729622266401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0.13916500994035785</v>
      </c>
      <c r="AJ214" s="28">
        <f t="shared" si="63"/>
        <v>0.35785288270377735</v>
      </c>
      <c r="AK214" s="28">
        <f t="shared" si="63"/>
        <v>5.9642147117296228E-2</v>
      </c>
      <c r="AL214" s="28">
        <f t="shared" si="63"/>
        <v>0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1.1133200795228628</v>
      </c>
      <c r="AR214" s="28">
        <f t="shared" si="63"/>
        <v>7.9522862823061632E-2</v>
      </c>
      <c r="AS214" s="28">
        <f t="shared" si="63"/>
        <v>0</v>
      </c>
      <c r="AT214" s="28">
        <f t="shared" si="63"/>
        <v>9.940357852882703E-2</v>
      </c>
      <c r="AU214" s="28">
        <f t="shared" si="63"/>
        <v>0</v>
      </c>
      <c r="AV214" s="28">
        <f t="shared" si="63"/>
        <v>0</v>
      </c>
      <c r="AW214" s="28">
        <f t="shared" si="63"/>
        <v>5.9642147117296228E-2</v>
      </c>
      <c r="AX214" s="28">
        <f t="shared" si="63"/>
        <v>1.1729622266401591</v>
      </c>
      <c r="AY214" s="28">
        <f t="shared" si="63"/>
        <v>0</v>
      </c>
      <c r="AZ214" s="28">
        <f t="shared" si="63"/>
        <v>0</v>
      </c>
      <c r="BA214" s="28">
        <f t="shared" si="63"/>
        <v>0</v>
      </c>
      <c r="BB214" s="28">
        <f t="shared" si="63"/>
        <v>0</v>
      </c>
      <c r="BC214" s="28">
        <f t="shared" si="63"/>
        <v>0</v>
      </c>
      <c r="BD214" s="28">
        <f t="shared" si="63"/>
        <v>0</v>
      </c>
      <c r="BE214" s="28">
        <f t="shared" si="63"/>
        <v>0</v>
      </c>
      <c r="BF214" s="28">
        <f t="shared" si="63"/>
        <v>5.9642147117296228E-2</v>
      </c>
      <c r="BG214" s="28">
        <f t="shared" si="63"/>
        <v>0.11928429423459246</v>
      </c>
      <c r="BH214" s="28">
        <f t="shared" si="63"/>
        <v>5.9642147117296228E-2</v>
      </c>
      <c r="BI214" s="28">
        <f t="shared" si="63"/>
        <v>0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7.9522862823061632E-2</v>
      </c>
      <c r="BO214" s="28">
        <f t="shared" si="63"/>
        <v>2.3260437375745528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9.2047713717693842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9.940357852882703E-2</v>
      </c>
      <c r="BX214" s="28">
        <f t="shared" si="63"/>
        <v>7.9522862823061632E-2</v>
      </c>
      <c r="BY214" s="28">
        <f t="shared" si="63"/>
        <v>0.39761431411530812</v>
      </c>
      <c r="BZ214" s="28">
        <f t="shared" si="63"/>
        <v>5.9642147117296228E-2</v>
      </c>
      <c r="CA214" s="28">
        <f t="shared" si="63"/>
        <v>0</v>
      </c>
      <c r="CB214" s="28">
        <f t="shared" si="63"/>
        <v>5.9642147117296228E-2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0</v>
      </c>
      <c r="D215" s="28">
        <f t="shared" ref="D215:R215" si="64">D15/$CD15*100</f>
        <v>7.0420551533759614E-3</v>
      </c>
      <c r="E215" s="28">
        <f t="shared" si="64"/>
        <v>9.2955128024562683E-2</v>
      </c>
      <c r="F215" s="28">
        <f t="shared" si="64"/>
        <v>3.3618771302216839</v>
      </c>
      <c r="G215" s="28">
        <f t="shared" si="64"/>
        <v>4.2252330920255765E-2</v>
      </c>
      <c r="H215" s="28">
        <f t="shared" si="64"/>
        <v>6.1970085349708458E-2</v>
      </c>
      <c r="I215" s="28">
        <f t="shared" si="64"/>
        <v>1.370383932846962</v>
      </c>
      <c r="J215" s="28">
        <f t="shared" si="64"/>
        <v>8.450466184051153E-3</v>
      </c>
      <c r="K215" s="28">
        <f t="shared" si="64"/>
        <v>30.413227796400101</v>
      </c>
      <c r="L215" s="28">
        <f t="shared" si="64"/>
        <v>0.8985662375707727</v>
      </c>
      <c r="M215" s="28">
        <f t="shared" si="64"/>
        <v>0</v>
      </c>
      <c r="N215" s="28">
        <f t="shared" si="64"/>
        <v>4.2252330920255765E-3</v>
      </c>
      <c r="O215" s="28">
        <f t="shared" si="64"/>
        <v>0.58449057773020474</v>
      </c>
      <c r="P215" s="28">
        <f t="shared" si="64"/>
        <v>2.477395002957663</v>
      </c>
      <c r="Q215" s="28">
        <f t="shared" si="64"/>
        <v>0</v>
      </c>
      <c r="R215" s="28">
        <f t="shared" si="64"/>
        <v>8.450466184051153E-3</v>
      </c>
      <c r="S215" s="28">
        <f t="shared" ref="S215:CD215" si="65">S15/$CD15*100</f>
        <v>0</v>
      </c>
      <c r="T215" s="28">
        <f t="shared" si="65"/>
        <v>2.8773837356694179</v>
      </c>
      <c r="U215" s="28">
        <f t="shared" si="65"/>
        <v>1.4084110306751923E-2</v>
      </c>
      <c r="V215" s="28">
        <f t="shared" si="65"/>
        <v>0.79997746542350923</v>
      </c>
      <c r="W215" s="28">
        <f t="shared" si="65"/>
        <v>0</v>
      </c>
      <c r="X215" s="28">
        <f t="shared" si="65"/>
        <v>3.1351229542829784</v>
      </c>
      <c r="Y215" s="28">
        <f t="shared" si="65"/>
        <v>0</v>
      </c>
      <c r="Z215" s="28">
        <f t="shared" si="65"/>
        <v>1.8309343398777499E-2</v>
      </c>
      <c r="AA215" s="28">
        <f t="shared" si="65"/>
        <v>5.3519619165657305E-2</v>
      </c>
      <c r="AB215" s="28">
        <f t="shared" si="65"/>
        <v>1.3084138474972535</v>
      </c>
      <c r="AC215" s="28">
        <f t="shared" si="65"/>
        <v>0.29576631644179041</v>
      </c>
      <c r="AD215" s="28">
        <f t="shared" si="65"/>
        <v>1.6900932368102306E-2</v>
      </c>
      <c r="AE215" s="28">
        <f t="shared" si="65"/>
        <v>2.1126165460127883E-2</v>
      </c>
      <c r="AF215" s="28">
        <f t="shared" si="65"/>
        <v>0</v>
      </c>
      <c r="AG215" s="28">
        <f t="shared" si="65"/>
        <v>0.78166812202473179</v>
      </c>
      <c r="AH215" s="28">
        <f t="shared" si="65"/>
        <v>0</v>
      </c>
      <c r="AI215" s="28">
        <f t="shared" si="65"/>
        <v>0.78307653305540681</v>
      </c>
      <c r="AJ215" s="28">
        <f t="shared" si="65"/>
        <v>0</v>
      </c>
      <c r="AK215" s="28">
        <f t="shared" si="65"/>
        <v>1.7689642545280413</v>
      </c>
      <c r="AL215" s="28">
        <f t="shared" si="65"/>
        <v>3.3492014309456071</v>
      </c>
      <c r="AM215" s="28">
        <f t="shared" si="65"/>
        <v>2.5351398552153463E-2</v>
      </c>
      <c r="AN215" s="28">
        <f t="shared" si="65"/>
        <v>4.2252330920255765E-3</v>
      </c>
      <c r="AO215" s="28">
        <f t="shared" si="65"/>
        <v>0.16196726852764712</v>
      </c>
      <c r="AP215" s="28">
        <f t="shared" si="65"/>
        <v>4.708318075547167</v>
      </c>
      <c r="AQ215" s="28">
        <f t="shared" si="65"/>
        <v>1.4084110306751923E-2</v>
      </c>
      <c r="AR215" s="28">
        <f t="shared" si="65"/>
        <v>0.90842511478549903</v>
      </c>
      <c r="AS215" s="28">
        <f t="shared" si="65"/>
        <v>3.0196332497676122</v>
      </c>
      <c r="AT215" s="28">
        <f t="shared" si="65"/>
        <v>2.0717726261232077</v>
      </c>
      <c r="AU215" s="28">
        <f t="shared" si="65"/>
        <v>0.52956254753387233</v>
      </c>
      <c r="AV215" s="28">
        <f t="shared" si="65"/>
        <v>1.2675699276076731E-2</v>
      </c>
      <c r="AW215" s="28">
        <f t="shared" si="65"/>
        <v>0.10140559420861385</v>
      </c>
      <c r="AX215" s="28">
        <f t="shared" si="65"/>
        <v>0</v>
      </c>
      <c r="AY215" s="28">
        <f t="shared" si="65"/>
        <v>4.6181797695839553</v>
      </c>
      <c r="AZ215" s="28">
        <f t="shared" si="65"/>
        <v>1.0351821075462664</v>
      </c>
      <c r="BA215" s="28">
        <f t="shared" si="65"/>
        <v>5.6336441227007691E-2</v>
      </c>
      <c r="BB215" s="28">
        <f t="shared" si="65"/>
        <v>2.078814681276584</v>
      </c>
      <c r="BC215" s="28">
        <f t="shared" si="65"/>
        <v>0.71124757049097209</v>
      </c>
      <c r="BD215" s="28">
        <f t="shared" si="65"/>
        <v>2.9576631644179036E-2</v>
      </c>
      <c r="BE215" s="28">
        <f t="shared" si="65"/>
        <v>0</v>
      </c>
      <c r="BF215" s="28">
        <f t="shared" si="65"/>
        <v>4.5069152981606152E-2</v>
      </c>
      <c r="BG215" s="28">
        <f t="shared" si="65"/>
        <v>1.3746091659389876</v>
      </c>
      <c r="BH215" s="28">
        <f t="shared" si="65"/>
        <v>5.633644122700769E-3</v>
      </c>
      <c r="BI215" s="28">
        <f t="shared" si="65"/>
        <v>1.9830427311906706</v>
      </c>
      <c r="BJ215" s="28">
        <f t="shared" si="65"/>
        <v>4.2252330920255765E-3</v>
      </c>
      <c r="BK215" s="28">
        <f t="shared" si="65"/>
        <v>1.2675699276076731E-2</v>
      </c>
      <c r="BL215" s="28">
        <f t="shared" si="65"/>
        <v>2.6759809582828652E-2</v>
      </c>
      <c r="BM215" s="28">
        <f t="shared" si="65"/>
        <v>0</v>
      </c>
      <c r="BN215" s="28">
        <f t="shared" si="65"/>
        <v>4.0604490014365791</v>
      </c>
      <c r="BO215" s="28">
        <f t="shared" si="65"/>
        <v>0</v>
      </c>
      <c r="BP215" s="28">
        <f t="shared" si="65"/>
        <v>4.0843919889580575E-2</v>
      </c>
      <c r="BQ215" s="28">
        <f t="shared" si="65"/>
        <v>0</v>
      </c>
      <c r="BR215" s="28">
        <f t="shared" si="65"/>
        <v>0</v>
      </c>
      <c r="BS215" s="28">
        <f t="shared" si="65"/>
        <v>1.6900932368102306E-2</v>
      </c>
      <c r="BT215" s="28">
        <f t="shared" si="65"/>
        <v>8.450466184051153E-3</v>
      </c>
      <c r="BU215" s="28">
        <f t="shared" si="65"/>
        <v>1.5492521337427114E-2</v>
      </c>
      <c r="BV215" s="28">
        <f t="shared" si="65"/>
        <v>0</v>
      </c>
      <c r="BW215" s="28">
        <f t="shared" si="65"/>
        <v>8.8265119292414305</v>
      </c>
      <c r="BX215" s="28">
        <f t="shared" si="65"/>
        <v>2.0069857187121487</v>
      </c>
      <c r="BY215" s="28">
        <f t="shared" si="65"/>
        <v>7.0420551533759614E-3</v>
      </c>
      <c r="BZ215" s="28">
        <f t="shared" si="65"/>
        <v>1.2281344187487675</v>
      </c>
      <c r="CA215" s="28">
        <f t="shared" si="65"/>
        <v>3.2463874257063181</v>
      </c>
      <c r="CB215" s="28">
        <f t="shared" si="65"/>
        <v>2.3576800653502721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7.5470558934959469E-3</v>
      </c>
      <c r="D216" s="28">
        <f t="shared" ref="D216:R216" si="66">D16/$CD16*100</f>
        <v>0</v>
      </c>
      <c r="E216" s="28">
        <f t="shared" si="66"/>
        <v>0.22037403209008163</v>
      </c>
      <c r="F216" s="28">
        <f t="shared" si="66"/>
        <v>0.97960785497577385</v>
      </c>
      <c r="G216" s="28">
        <f t="shared" si="66"/>
        <v>4.5282335360975678E-3</v>
      </c>
      <c r="H216" s="28">
        <f t="shared" si="66"/>
        <v>2.2641167680487843E-2</v>
      </c>
      <c r="I216" s="28">
        <f t="shared" si="66"/>
        <v>0.30188223573983786</v>
      </c>
      <c r="J216" s="28">
        <f t="shared" si="66"/>
        <v>7.5470558934959469E-3</v>
      </c>
      <c r="K216" s="28">
        <f t="shared" si="66"/>
        <v>0.60829270501577326</v>
      </c>
      <c r="L216" s="28">
        <f t="shared" si="66"/>
        <v>32.867428416174846</v>
      </c>
      <c r="M216" s="28">
        <f t="shared" si="66"/>
        <v>4.5282335360975678E-3</v>
      </c>
      <c r="N216" s="28">
        <f t="shared" si="66"/>
        <v>1.6603522965691085E-2</v>
      </c>
      <c r="O216" s="28">
        <f t="shared" si="66"/>
        <v>0.1418846507977238</v>
      </c>
      <c r="P216" s="28">
        <f t="shared" si="66"/>
        <v>0.50716215604292769</v>
      </c>
      <c r="Q216" s="28">
        <f t="shared" si="66"/>
        <v>0</v>
      </c>
      <c r="R216" s="28">
        <f t="shared" si="66"/>
        <v>1.6603522965691085E-2</v>
      </c>
      <c r="S216" s="28">
        <f t="shared" ref="S216:CD216" si="67">S16/$CD16*100</f>
        <v>4.5282335360975678E-3</v>
      </c>
      <c r="T216" s="28">
        <f t="shared" si="67"/>
        <v>1.4173370967985388</v>
      </c>
      <c r="U216" s="28">
        <f t="shared" si="67"/>
        <v>7.5470558934959469E-3</v>
      </c>
      <c r="V216" s="28">
        <f t="shared" si="67"/>
        <v>0.18414816380130111</v>
      </c>
      <c r="W216" s="28">
        <f t="shared" si="67"/>
        <v>0</v>
      </c>
      <c r="X216" s="28">
        <f t="shared" si="67"/>
        <v>0.50414333368552922</v>
      </c>
      <c r="Y216" s="28">
        <f t="shared" si="67"/>
        <v>0</v>
      </c>
      <c r="Z216" s="28">
        <f t="shared" si="67"/>
        <v>8.9055259543252177E-2</v>
      </c>
      <c r="AA216" s="28">
        <f t="shared" si="67"/>
        <v>0.10414937133024407</v>
      </c>
      <c r="AB216" s="28">
        <f t="shared" si="67"/>
        <v>0.31697634752682979</v>
      </c>
      <c r="AC216" s="28">
        <f t="shared" si="67"/>
        <v>1.290546557787807</v>
      </c>
      <c r="AD216" s="28">
        <f t="shared" si="67"/>
        <v>1.8112934144390271E-2</v>
      </c>
      <c r="AE216" s="28">
        <f t="shared" si="67"/>
        <v>7.3961147756260281E-2</v>
      </c>
      <c r="AF216" s="28">
        <f t="shared" si="67"/>
        <v>0</v>
      </c>
      <c r="AG216" s="28">
        <f t="shared" si="67"/>
        <v>3.776546769105372</v>
      </c>
      <c r="AH216" s="28">
        <f t="shared" si="67"/>
        <v>4.5282335360975678E-3</v>
      </c>
      <c r="AI216" s="28">
        <f t="shared" si="67"/>
        <v>6.9100843760848889</v>
      </c>
      <c r="AJ216" s="28">
        <f t="shared" si="67"/>
        <v>7.5470558934959469E-3</v>
      </c>
      <c r="AK216" s="28">
        <f t="shared" si="67"/>
        <v>0.33207045931382168</v>
      </c>
      <c r="AL216" s="28">
        <f t="shared" si="67"/>
        <v>0.29886341338243949</v>
      </c>
      <c r="AM216" s="28">
        <f t="shared" si="67"/>
        <v>1.2075289429593515E-2</v>
      </c>
      <c r="AN216" s="28">
        <f t="shared" si="67"/>
        <v>0</v>
      </c>
      <c r="AO216" s="28">
        <f t="shared" si="67"/>
        <v>1.4762041327678073</v>
      </c>
      <c r="AP216" s="28">
        <f t="shared" si="67"/>
        <v>0.5509350802252041</v>
      </c>
      <c r="AQ216" s="28">
        <f t="shared" si="67"/>
        <v>4.5282335360975678E-3</v>
      </c>
      <c r="AR216" s="28">
        <f t="shared" si="67"/>
        <v>3.936544354047486</v>
      </c>
      <c r="AS216" s="28">
        <f t="shared" si="67"/>
        <v>0.20829874266048815</v>
      </c>
      <c r="AT216" s="28">
        <f t="shared" si="67"/>
        <v>1.0973419269143108</v>
      </c>
      <c r="AU216" s="28">
        <f t="shared" si="67"/>
        <v>14.251860349277749</v>
      </c>
      <c r="AV216" s="28">
        <f t="shared" si="67"/>
        <v>0</v>
      </c>
      <c r="AW216" s="28">
        <f t="shared" si="67"/>
        <v>0.44376688653756169</v>
      </c>
      <c r="AX216" s="28">
        <f t="shared" si="67"/>
        <v>1.3584700608292706E-2</v>
      </c>
      <c r="AY216" s="28">
        <f t="shared" si="67"/>
        <v>0.46791746539674872</v>
      </c>
      <c r="AZ216" s="28">
        <f t="shared" si="67"/>
        <v>5.2119968000483015</v>
      </c>
      <c r="BA216" s="28">
        <f t="shared" si="67"/>
        <v>1.3328100707913844</v>
      </c>
      <c r="BB216" s="28">
        <f t="shared" si="67"/>
        <v>3.2391963894884608</v>
      </c>
      <c r="BC216" s="28">
        <f t="shared" si="67"/>
        <v>0.1418846507977238</v>
      </c>
      <c r="BD216" s="28">
        <f t="shared" si="67"/>
        <v>4.2263513003577301E-2</v>
      </c>
      <c r="BE216" s="28">
        <f t="shared" si="67"/>
        <v>0</v>
      </c>
      <c r="BF216" s="28">
        <f t="shared" si="67"/>
        <v>4.5282335360975687E-2</v>
      </c>
      <c r="BG216" s="28">
        <f t="shared" si="67"/>
        <v>0.52376567900861881</v>
      </c>
      <c r="BH216" s="28">
        <f t="shared" si="67"/>
        <v>0</v>
      </c>
      <c r="BI216" s="28">
        <f t="shared" si="67"/>
        <v>0.81961027003365983</v>
      </c>
      <c r="BJ216" s="28">
        <f t="shared" si="67"/>
        <v>9.0564670721951356E-3</v>
      </c>
      <c r="BK216" s="28">
        <f t="shared" si="67"/>
        <v>1.2075289429593515E-2</v>
      </c>
      <c r="BL216" s="28">
        <f t="shared" si="67"/>
        <v>4.5282335360975678E-3</v>
      </c>
      <c r="BM216" s="28">
        <f t="shared" si="67"/>
        <v>0</v>
      </c>
      <c r="BN216" s="28">
        <f t="shared" si="67"/>
        <v>0.4241445412144722</v>
      </c>
      <c r="BO216" s="28">
        <f t="shared" si="67"/>
        <v>1.5094111786991894E-2</v>
      </c>
      <c r="BP216" s="28">
        <f t="shared" si="67"/>
        <v>0.12226230547463435</v>
      </c>
      <c r="BQ216" s="28">
        <f t="shared" si="67"/>
        <v>4.5282335360975678E-3</v>
      </c>
      <c r="BR216" s="28">
        <f t="shared" si="67"/>
        <v>0</v>
      </c>
      <c r="BS216" s="28">
        <f t="shared" si="67"/>
        <v>7.5470558934959469E-3</v>
      </c>
      <c r="BT216" s="28">
        <f t="shared" si="67"/>
        <v>4.5282335360975678E-3</v>
      </c>
      <c r="BU216" s="28">
        <f t="shared" si="67"/>
        <v>6.0376447147967574E-3</v>
      </c>
      <c r="BV216" s="28">
        <f t="shared" si="67"/>
        <v>0</v>
      </c>
      <c r="BW216" s="28">
        <f t="shared" si="67"/>
        <v>0.35773044935170789</v>
      </c>
      <c r="BX216" s="28">
        <f t="shared" si="67"/>
        <v>2.7033554210502482</v>
      </c>
      <c r="BY216" s="28">
        <f t="shared" si="67"/>
        <v>2.2641167680487843E-2</v>
      </c>
      <c r="BZ216" s="28">
        <f t="shared" si="67"/>
        <v>10.680593500475464</v>
      </c>
      <c r="CA216" s="28">
        <f t="shared" si="67"/>
        <v>0.51772803429382197</v>
      </c>
      <c r="CB216" s="28">
        <f t="shared" si="67"/>
        <v>0.18716698615869951</v>
      </c>
      <c r="CC216" s="28">
        <f t="shared" si="67"/>
        <v>0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0.45174537987679669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</v>
      </c>
      <c r="M217" s="28">
        <f t="shared" si="68"/>
        <v>87.515400410677614</v>
      </c>
      <c r="N217" s="28">
        <f t="shared" si="68"/>
        <v>0.12320328542094457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0.53388090349075978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0.86242299794661204</v>
      </c>
      <c r="AB217" s="28">
        <f t="shared" si="69"/>
        <v>0</v>
      </c>
      <c r="AC217" s="28">
        <f t="shared" si="69"/>
        <v>0.16427104722792607</v>
      </c>
      <c r="AD217" s="28">
        <f t="shared" si="69"/>
        <v>0</v>
      </c>
      <c r="AE217" s="28">
        <f t="shared" si="69"/>
        <v>0</v>
      </c>
      <c r="AF217" s="28">
        <f t="shared" si="69"/>
        <v>0.16427104722792607</v>
      </c>
      <c r="AG217" s="28">
        <f t="shared" si="69"/>
        <v>0</v>
      </c>
      <c r="AH217" s="28">
        <f t="shared" si="69"/>
        <v>0.57494866529774125</v>
      </c>
      <c r="AI217" s="28">
        <f t="shared" si="69"/>
        <v>0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1.2731006160164271</v>
      </c>
      <c r="AO217" s="28">
        <f t="shared" si="69"/>
        <v>0.24640657084188913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0.16427104722792607</v>
      </c>
      <c r="AU217" s="28">
        <f t="shared" si="69"/>
        <v>0</v>
      </c>
      <c r="AV217" s="28">
        <f t="shared" si="69"/>
        <v>0.28747433264887062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2.6283367556468171</v>
      </c>
      <c r="BI217" s="28">
        <f t="shared" si="69"/>
        <v>0</v>
      </c>
      <c r="BJ217" s="28">
        <f t="shared" si="69"/>
        <v>0.12320328542094457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1.6016427104722792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</v>
      </c>
      <c r="CA217" s="28">
        <f t="shared" si="69"/>
        <v>0</v>
      </c>
      <c r="CB217" s="28">
        <f t="shared" si="69"/>
        <v>0.12320328542094457</v>
      </c>
      <c r="CC217" s="28">
        <f t="shared" si="69"/>
        <v>2.4640657084188913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8.715229864187668E-2</v>
      </c>
      <c r="F218" s="28">
        <f t="shared" si="70"/>
        <v>3.6313457767448619E-2</v>
      </c>
      <c r="G218" s="28">
        <f t="shared" si="70"/>
        <v>3.6313457767448619E-2</v>
      </c>
      <c r="H218" s="28">
        <f t="shared" si="70"/>
        <v>5.0838840874428061E-2</v>
      </c>
      <c r="I218" s="28">
        <f t="shared" si="70"/>
        <v>0</v>
      </c>
      <c r="J218" s="28">
        <f t="shared" si="70"/>
        <v>3.6313457767448619E-2</v>
      </c>
      <c r="K218" s="28">
        <f t="shared" si="70"/>
        <v>0.11620306485583558</v>
      </c>
      <c r="L218" s="28">
        <f t="shared" si="70"/>
        <v>2.178807466046917E-2</v>
      </c>
      <c r="M218" s="28">
        <f t="shared" si="70"/>
        <v>0</v>
      </c>
      <c r="N218" s="28">
        <f t="shared" si="70"/>
        <v>88.684726559663005</v>
      </c>
      <c r="O218" s="28">
        <f t="shared" si="70"/>
        <v>0</v>
      </c>
      <c r="P218" s="28">
        <f t="shared" si="70"/>
        <v>4.357614932093834E-2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0</v>
      </c>
      <c r="T218" s="28">
        <f t="shared" si="71"/>
        <v>5.0838840874428061E-2</v>
      </c>
      <c r="U218" s="28">
        <f t="shared" si="71"/>
        <v>0</v>
      </c>
      <c r="V218" s="28">
        <f t="shared" si="71"/>
        <v>5.0838840874428061E-2</v>
      </c>
      <c r="W218" s="28">
        <f t="shared" si="71"/>
        <v>0.90783644418621545</v>
      </c>
      <c r="X218" s="28">
        <f t="shared" si="71"/>
        <v>0</v>
      </c>
      <c r="Y218" s="28">
        <f t="shared" si="71"/>
        <v>0</v>
      </c>
      <c r="Z218" s="28">
        <f t="shared" si="71"/>
        <v>0</v>
      </c>
      <c r="AA218" s="28">
        <f t="shared" si="71"/>
        <v>2.7380347156656257</v>
      </c>
      <c r="AB218" s="28">
        <f t="shared" si="71"/>
        <v>0</v>
      </c>
      <c r="AC218" s="28">
        <f t="shared" si="71"/>
        <v>7.9889607088386952E-2</v>
      </c>
      <c r="AD218" s="28">
        <f t="shared" si="71"/>
        <v>4.6481225942334232</v>
      </c>
      <c r="AE218" s="28">
        <f t="shared" si="71"/>
        <v>0</v>
      </c>
      <c r="AF218" s="28">
        <f t="shared" si="71"/>
        <v>0</v>
      </c>
      <c r="AG218" s="28">
        <f t="shared" si="71"/>
        <v>0</v>
      </c>
      <c r="AH218" s="28">
        <f t="shared" si="71"/>
        <v>0</v>
      </c>
      <c r="AI218" s="28">
        <f t="shared" si="71"/>
        <v>3.6313457767448619E-2</v>
      </c>
      <c r="AJ218" s="28">
        <f t="shared" si="71"/>
        <v>0</v>
      </c>
      <c r="AK218" s="28">
        <f t="shared" si="71"/>
        <v>2.178807466046917E-2</v>
      </c>
      <c r="AL218" s="28">
        <f t="shared" si="71"/>
        <v>3.6313457767448619E-2</v>
      </c>
      <c r="AM218" s="28">
        <f t="shared" si="71"/>
        <v>0</v>
      </c>
      <c r="AN218" s="28">
        <f t="shared" si="71"/>
        <v>0.16704190573026365</v>
      </c>
      <c r="AO218" s="28">
        <f t="shared" si="71"/>
        <v>4.357614932093834E-2</v>
      </c>
      <c r="AP218" s="28">
        <f t="shared" si="71"/>
        <v>7.2626915534897238E-2</v>
      </c>
      <c r="AQ218" s="28">
        <f t="shared" si="71"/>
        <v>0</v>
      </c>
      <c r="AR218" s="28">
        <f t="shared" si="71"/>
        <v>2.178807466046917E-2</v>
      </c>
      <c r="AS218" s="28">
        <f t="shared" si="71"/>
        <v>0</v>
      </c>
      <c r="AT218" s="28">
        <f t="shared" si="71"/>
        <v>0.10894037330234584</v>
      </c>
      <c r="AU218" s="28">
        <f t="shared" si="71"/>
        <v>2.9050766213958894E-2</v>
      </c>
      <c r="AV218" s="28">
        <f t="shared" si="71"/>
        <v>0</v>
      </c>
      <c r="AW218" s="28">
        <f t="shared" si="71"/>
        <v>0.13072844796281502</v>
      </c>
      <c r="AX218" s="28">
        <f t="shared" si="71"/>
        <v>0.91509913573970514</v>
      </c>
      <c r="AY218" s="28">
        <f t="shared" si="71"/>
        <v>2.178807466046917E-2</v>
      </c>
      <c r="AZ218" s="28">
        <f t="shared" si="71"/>
        <v>5.8101532427917789E-2</v>
      </c>
      <c r="BA218" s="28">
        <f t="shared" si="71"/>
        <v>0</v>
      </c>
      <c r="BB218" s="28">
        <f t="shared" si="71"/>
        <v>2.9050766213958894E-2</v>
      </c>
      <c r="BC218" s="28">
        <f t="shared" si="71"/>
        <v>5.0838840874428061E-2</v>
      </c>
      <c r="BD218" s="28">
        <f t="shared" si="71"/>
        <v>3.6313457767448619E-2</v>
      </c>
      <c r="BE218" s="28">
        <f t="shared" si="71"/>
        <v>0</v>
      </c>
      <c r="BF218" s="28">
        <f t="shared" si="71"/>
        <v>0</v>
      </c>
      <c r="BG218" s="28">
        <f t="shared" si="71"/>
        <v>5.0838840874428061E-2</v>
      </c>
      <c r="BH218" s="28">
        <f t="shared" si="71"/>
        <v>0</v>
      </c>
      <c r="BI218" s="28">
        <f t="shared" si="71"/>
        <v>0</v>
      </c>
      <c r="BJ218" s="28">
        <f t="shared" si="71"/>
        <v>0</v>
      </c>
      <c r="BK218" s="28">
        <f t="shared" si="71"/>
        <v>0</v>
      </c>
      <c r="BL218" s="28">
        <f t="shared" si="71"/>
        <v>0</v>
      </c>
      <c r="BM218" s="28">
        <f t="shared" si="71"/>
        <v>0</v>
      </c>
      <c r="BN218" s="28">
        <f t="shared" si="71"/>
        <v>2.9050766213958894E-2</v>
      </c>
      <c r="BO218" s="28">
        <f t="shared" si="71"/>
        <v>0.11620306485583558</v>
      </c>
      <c r="BP218" s="28">
        <f t="shared" si="71"/>
        <v>0</v>
      </c>
      <c r="BQ218" s="28">
        <f t="shared" si="71"/>
        <v>0</v>
      </c>
      <c r="BR218" s="28">
        <f t="shared" si="71"/>
        <v>0</v>
      </c>
      <c r="BS218" s="28">
        <f t="shared" si="71"/>
        <v>0</v>
      </c>
      <c r="BT218" s="28">
        <f t="shared" si="71"/>
        <v>2.9050766213958894E-2</v>
      </c>
      <c r="BU218" s="28">
        <f t="shared" si="71"/>
        <v>5.8101532427917789E-2</v>
      </c>
      <c r="BV218" s="28">
        <f t="shared" si="71"/>
        <v>0</v>
      </c>
      <c r="BW218" s="28">
        <f t="shared" si="71"/>
        <v>3.6313457767448619E-2</v>
      </c>
      <c r="BX218" s="28">
        <f t="shared" si="71"/>
        <v>5.0838840874428061E-2</v>
      </c>
      <c r="BY218" s="28">
        <f t="shared" si="71"/>
        <v>2.178807466046917E-2</v>
      </c>
      <c r="BZ218" s="28">
        <f t="shared" si="71"/>
        <v>3.6313457767448619E-2</v>
      </c>
      <c r="CA218" s="28">
        <f t="shared" si="71"/>
        <v>2.9050766213958894E-2</v>
      </c>
      <c r="CB218" s="28">
        <f t="shared" si="71"/>
        <v>0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0</v>
      </c>
      <c r="D219" s="28">
        <f t="shared" ref="D219:R219" si="72">D19/$CD19*100</f>
        <v>0</v>
      </c>
      <c r="E219" s="28">
        <f t="shared" si="72"/>
        <v>1.298532658096351E-2</v>
      </c>
      <c r="F219" s="28">
        <f t="shared" si="72"/>
        <v>8.6568843873090079E-2</v>
      </c>
      <c r="G219" s="28">
        <f t="shared" si="72"/>
        <v>1.0085270311214993</v>
      </c>
      <c r="H219" s="28">
        <f t="shared" si="72"/>
        <v>5.4971215859412199</v>
      </c>
      <c r="I219" s="28">
        <f t="shared" si="72"/>
        <v>0.17746612993983465</v>
      </c>
      <c r="J219" s="28">
        <f t="shared" si="72"/>
        <v>0</v>
      </c>
      <c r="K219" s="28">
        <f t="shared" si="72"/>
        <v>0.29000562697485177</v>
      </c>
      <c r="L219" s="28">
        <f t="shared" si="72"/>
        <v>5.194130632385404E-2</v>
      </c>
      <c r="M219" s="28">
        <f t="shared" si="72"/>
        <v>0</v>
      </c>
      <c r="N219" s="28">
        <f t="shared" si="72"/>
        <v>2.164221096827252E-2</v>
      </c>
      <c r="O219" s="28">
        <f t="shared" si="72"/>
        <v>61.22581482924295</v>
      </c>
      <c r="P219" s="28">
        <f t="shared" si="72"/>
        <v>17.525862442107083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0.10388261264770808</v>
      </c>
      <c r="U219" s="28">
        <f t="shared" si="73"/>
        <v>3.4627537549236032E-2</v>
      </c>
      <c r="V219" s="28">
        <f t="shared" si="73"/>
        <v>1.4716703458425313</v>
      </c>
      <c r="W219" s="28">
        <f t="shared" si="73"/>
        <v>0</v>
      </c>
      <c r="X219" s="28">
        <f t="shared" si="73"/>
        <v>0.33761849110505127</v>
      </c>
      <c r="Y219" s="28">
        <f t="shared" si="73"/>
        <v>0</v>
      </c>
      <c r="Z219" s="28">
        <f t="shared" si="73"/>
        <v>0</v>
      </c>
      <c r="AA219" s="28">
        <f t="shared" si="73"/>
        <v>1.7313768774618016E-2</v>
      </c>
      <c r="AB219" s="28">
        <f t="shared" si="73"/>
        <v>1.5019694411981128</v>
      </c>
      <c r="AC219" s="28">
        <f t="shared" si="73"/>
        <v>2.597065316192702E-2</v>
      </c>
      <c r="AD219" s="28">
        <f t="shared" si="73"/>
        <v>0</v>
      </c>
      <c r="AE219" s="28">
        <f t="shared" si="73"/>
        <v>0</v>
      </c>
      <c r="AF219" s="28">
        <f t="shared" si="73"/>
        <v>0</v>
      </c>
      <c r="AG219" s="28">
        <f t="shared" si="73"/>
        <v>3.0299095355581524E-2</v>
      </c>
      <c r="AH219" s="28">
        <f t="shared" si="73"/>
        <v>0</v>
      </c>
      <c r="AI219" s="28">
        <f t="shared" si="73"/>
        <v>3.0299095355581524E-2</v>
      </c>
      <c r="AJ219" s="28">
        <f t="shared" si="73"/>
        <v>0</v>
      </c>
      <c r="AK219" s="28">
        <f t="shared" si="73"/>
        <v>0.71852140414664767</v>
      </c>
      <c r="AL219" s="28">
        <f t="shared" si="73"/>
        <v>1.4110721551313681</v>
      </c>
      <c r="AM219" s="28">
        <f t="shared" si="73"/>
        <v>0.48478552568930439</v>
      </c>
      <c r="AN219" s="28">
        <f t="shared" si="73"/>
        <v>0</v>
      </c>
      <c r="AO219" s="28">
        <f t="shared" si="73"/>
        <v>1.298532658096351E-2</v>
      </c>
      <c r="AP219" s="28">
        <f t="shared" si="73"/>
        <v>0.14283859239059862</v>
      </c>
      <c r="AQ219" s="28">
        <f t="shared" si="73"/>
        <v>3.4627537549236032E-2</v>
      </c>
      <c r="AR219" s="28">
        <f t="shared" si="73"/>
        <v>4.7612864130199543E-2</v>
      </c>
      <c r="AS219" s="28">
        <f t="shared" si="73"/>
        <v>0.48911396788295891</v>
      </c>
      <c r="AT219" s="28">
        <f t="shared" si="73"/>
        <v>8.6568843873090079E-2</v>
      </c>
      <c r="AU219" s="28">
        <f t="shared" si="73"/>
        <v>4.3284421936545039E-2</v>
      </c>
      <c r="AV219" s="28">
        <f t="shared" si="73"/>
        <v>0</v>
      </c>
      <c r="AW219" s="28">
        <f t="shared" si="73"/>
        <v>2.164221096827252E-2</v>
      </c>
      <c r="AX219" s="28">
        <f t="shared" si="73"/>
        <v>0</v>
      </c>
      <c r="AY219" s="28">
        <f t="shared" si="73"/>
        <v>1.0561398952516989</v>
      </c>
      <c r="AZ219" s="28">
        <f t="shared" si="73"/>
        <v>4.7612864130199543E-2</v>
      </c>
      <c r="BA219" s="28">
        <f t="shared" si="73"/>
        <v>0</v>
      </c>
      <c r="BB219" s="28">
        <f t="shared" si="73"/>
        <v>0.11253949703501709</v>
      </c>
      <c r="BC219" s="28">
        <f t="shared" si="73"/>
        <v>1.0950958749945894</v>
      </c>
      <c r="BD219" s="28">
        <f t="shared" si="73"/>
        <v>0</v>
      </c>
      <c r="BE219" s="28">
        <f t="shared" si="73"/>
        <v>0</v>
      </c>
      <c r="BF219" s="28">
        <f t="shared" si="73"/>
        <v>0</v>
      </c>
      <c r="BG219" s="28">
        <f t="shared" si="73"/>
        <v>7.7911959485781071E-2</v>
      </c>
      <c r="BH219" s="28">
        <f t="shared" si="73"/>
        <v>0</v>
      </c>
      <c r="BI219" s="28">
        <f t="shared" si="73"/>
        <v>0.13418170800328963</v>
      </c>
      <c r="BJ219" s="28">
        <f t="shared" si="73"/>
        <v>0</v>
      </c>
      <c r="BK219" s="28">
        <f t="shared" si="73"/>
        <v>0</v>
      </c>
      <c r="BL219" s="28">
        <f t="shared" si="73"/>
        <v>0.93061507163571833</v>
      </c>
      <c r="BM219" s="28">
        <f t="shared" si="73"/>
        <v>0</v>
      </c>
      <c r="BN219" s="28">
        <f t="shared" si="73"/>
        <v>0.29866251136216077</v>
      </c>
      <c r="BO219" s="28">
        <f t="shared" si="73"/>
        <v>0</v>
      </c>
      <c r="BP219" s="28">
        <f t="shared" si="73"/>
        <v>0</v>
      </c>
      <c r="BQ219" s="28">
        <f t="shared" si="73"/>
        <v>0</v>
      </c>
      <c r="BR219" s="28">
        <f t="shared" si="73"/>
        <v>0</v>
      </c>
      <c r="BS219" s="28">
        <f t="shared" si="73"/>
        <v>0</v>
      </c>
      <c r="BT219" s="28">
        <f t="shared" si="73"/>
        <v>0</v>
      </c>
      <c r="BU219" s="28">
        <f t="shared" si="73"/>
        <v>7.358351729212656E-2</v>
      </c>
      <c r="BV219" s="28">
        <f t="shared" si="73"/>
        <v>0</v>
      </c>
      <c r="BW219" s="28">
        <f t="shared" si="73"/>
        <v>0.41985889278448685</v>
      </c>
      <c r="BX219" s="28">
        <f t="shared" si="73"/>
        <v>8.6568843873090079E-2</v>
      </c>
      <c r="BY219" s="28">
        <f t="shared" si="73"/>
        <v>0</v>
      </c>
      <c r="BZ219" s="28">
        <f t="shared" si="73"/>
        <v>6.0598190711163048E-2</v>
      </c>
      <c r="CA219" s="28">
        <f t="shared" si="73"/>
        <v>0.10388261264770808</v>
      </c>
      <c r="CB219" s="28">
        <f t="shared" si="73"/>
        <v>2.4888542613513396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7.8001903246439222E-3</v>
      </c>
      <c r="D220" s="28">
        <f t="shared" ref="D220:R220" si="74">D20/$CD20*100</f>
        <v>0</v>
      </c>
      <c r="E220" s="28">
        <f t="shared" si="74"/>
        <v>1.7160418714216627E-2</v>
      </c>
      <c r="F220" s="28">
        <f t="shared" si="74"/>
        <v>0.15132369229809206</v>
      </c>
      <c r="G220" s="28">
        <f t="shared" si="74"/>
        <v>0.35256860267390527</v>
      </c>
      <c r="H220" s="28">
        <f t="shared" si="74"/>
        <v>0.95630333380134469</v>
      </c>
      <c r="I220" s="28">
        <f t="shared" si="74"/>
        <v>0.42121027753077178</v>
      </c>
      <c r="J220" s="28">
        <f t="shared" si="74"/>
        <v>0</v>
      </c>
      <c r="K220" s="28">
        <f t="shared" si="74"/>
        <v>0.63181541629615756</v>
      </c>
      <c r="L220" s="28">
        <f t="shared" si="74"/>
        <v>0.12168296906444517</v>
      </c>
      <c r="M220" s="28">
        <f t="shared" si="74"/>
        <v>0</v>
      </c>
      <c r="N220" s="28">
        <f t="shared" si="74"/>
        <v>0</v>
      </c>
      <c r="O220" s="28">
        <f t="shared" si="74"/>
        <v>10.335252180153196</v>
      </c>
      <c r="P220" s="28">
        <f t="shared" si="74"/>
        <v>59.668335907396141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0</v>
      </c>
      <c r="T220" s="28">
        <f t="shared" si="75"/>
        <v>0.15444376842794963</v>
      </c>
      <c r="U220" s="28">
        <f t="shared" si="75"/>
        <v>1.7160418714216627E-2</v>
      </c>
      <c r="V220" s="28">
        <f t="shared" si="75"/>
        <v>5.1091246626417686</v>
      </c>
      <c r="W220" s="28">
        <f t="shared" si="75"/>
        <v>7.8001903246439222E-3</v>
      </c>
      <c r="X220" s="28">
        <f t="shared" si="75"/>
        <v>0.7956194131136799</v>
      </c>
      <c r="Y220" s="28">
        <f t="shared" si="75"/>
        <v>4.6801141947863528E-3</v>
      </c>
      <c r="Z220" s="28">
        <f t="shared" si="75"/>
        <v>4.6801141947863528E-3</v>
      </c>
      <c r="AA220" s="28">
        <f t="shared" si="75"/>
        <v>1.7160418714216627E-2</v>
      </c>
      <c r="AB220" s="28">
        <f t="shared" si="75"/>
        <v>4.4975897411896852</v>
      </c>
      <c r="AC220" s="28">
        <f t="shared" si="75"/>
        <v>6.552159872700894E-2</v>
      </c>
      <c r="AD220" s="28">
        <f t="shared" si="75"/>
        <v>9.3602283895727056E-3</v>
      </c>
      <c r="AE220" s="28">
        <f t="shared" si="75"/>
        <v>0</v>
      </c>
      <c r="AF220" s="28">
        <f t="shared" si="75"/>
        <v>0</v>
      </c>
      <c r="AG220" s="28">
        <f t="shared" si="75"/>
        <v>7.8001903246439214E-2</v>
      </c>
      <c r="AH220" s="28">
        <f t="shared" si="75"/>
        <v>0</v>
      </c>
      <c r="AI220" s="28">
        <f t="shared" si="75"/>
        <v>9.5162321960655841E-2</v>
      </c>
      <c r="AJ220" s="28">
        <f t="shared" si="75"/>
        <v>0</v>
      </c>
      <c r="AK220" s="28">
        <f t="shared" si="75"/>
        <v>2.2495748896273069</v>
      </c>
      <c r="AL220" s="28">
        <f t="shared" si="75"/>
        <v>2.9765526278841206</v>
      </c>
      <c r="AM220" s="28">
        <f t="shared" si="75"/>
        <v>9.8282398090513409E-2</v>
      </c>
      <c r="AN220" s="28">
        <f t="shared" si="75"/>
        <v>0</v>
      </c>
      <c r="AO220" s="28">
        <f t="shared" si="75"/>
        <v>2.3400570973931764E-2</v>
      </c>
      <c r="AP220" s="28">
        <f t="shared" si="75"/>
        <v>0.41809020140091424</v>
      </c>
      <c r="AQ220" s="28">
        <f t="shared" si="75"/>
        <v>1.092026645450149E-2</v>
      </c>
      <c r="AR220" s="28">
        <f t="shared" si="75"/>
        <v>7.3321789051652861E-2</v>
      </c>
      <c r="AS220" s="28">
        <f t="shared" si="75"/>
        <v>0.72073758599709836</v>
      </c>
      <c r="AT220" s="28">
        <f t="shared" si="75"/>
        <v>0.20904510070045712</v>
      </c>
      <c r="AU220" s="28">
        <f t="shared" si="75"/>
        <v>9.6722360025584625E-2</v>
      </c>
      <c r="AV220" s="28">
        <f t="shared" si="75"/>
        <v>1.092026645450149E-2</v>
      </c>
      <c r="AW220" s="28">
        <f t="shared" si="75"/>
        <v>2.3400570973931764E-2</v>
      </c>
      <c r="AX220" s="28">
        <f t="shared" si="75"/>
        <v>0</v>
      </c>
      <c r="AY220" s="28">
        <f t="shared" si="75"/>
        <v>2.3509773638476781</v>
      </c>
      <c r="AZ220" s="28">
        <f t="shared" si="75"/>
        <v>7.3321789051652861E-2</v>
      </c>
      <c r="BA220" s="28">
        <f t="shared" si="75"/>
        <v>1.4040342584359058E-2</v>
      </c>
      <c r="BB220" s="28">
        <f t="shared" si="75"/>
        <v>0.15444376842794963</v>
      </c>
      <c r="BC220" s="28">
        <f t="shared" si="75"/>
        <v>2.634904291664717</v>
      </c>
      <c r="BD220" s="28">
        <f t="shared" si="75"/>
        <v>0</v>
      </c>
      <c r="BE220" s="28">
        <f t="shared" si="75"/>
        <v>0</v>
      </c>
      <c r="BF220" s="28">
        <f t="shared" si="75"/>
        <v>2.184053290900298E-2</v>
      </c>
      <c r="BG220" s="28">
        <f t="shared" si="75"/>
        <v>7.8001903246439214E-2</v>
      </c>
      <c r="BH220" s="28">
        <f t="shared" si="75"/>
        <v>0</v>
      </c>
      <c r="BI220" s="28">
        <f t="shared" si="75"/>
        <v>0.31044757492082808</v>
      </c>
      <c r="BJ220" s="28">
        <f t="shared" si="75"/>
        <v>0</v>
      </c>
      <c r="BK220" s="28">
        <f t="shared" si="75"/>
        <v>0</v>
      </c>
      <c r="BL220" s="28">
        <f t="shared" si="75"/>
        <v>0.25428620458339179</v>
      </c>
      <c r="BM220" s="28">
        <f t="shared" si="75"/>
        <v>0</v>
      </c>
      <c r="BN220" s="28">
        <f t="shared" si="75"/>
        <v>0.52417278981607152</v>
      </c>
      <c r="BO220" s="28">
        <f t="shared" si="75"/>
        <v>6.2401522597151371E-3</v>
      </c>
      <c r="BP220" s="28">
        <f t="shared" si="75"/>
        <v>1.5600380649287844E-2</v>
      </c>
      <c r="BQ220" s="28">
        <f t="shared" si="75"/>
        <v>0</v>
      </c>
      <c r="BR220" s="28">
        <f t="shared" si="75"/>
        <v>0</v>
      </c>
      <c r="BS220" s="28">
        <f t="shared" si="75"/>
        <v>0</v>
      </c>
      <c r="BT220" s="28">
        <f t="shared" si="75"/>
        <v>0</v>
      </c>
      <c r="BU220" s="28">
        <f t="shared" si="75"/>
        <v>1.8720456779145411E-2</v>
      </c>
      <c r="BV220" s="28">
        <f t="shared" si="75"/>
        <v>0</v>
      </c>
      <c r="BW220" s="28">
        <f t="shared" si="75"/>
        <v>0.87362131636011908</v>
      </c>
      <c r="BX220" s="28">
        <f t="shared" si="75"/>
        <v>0.15600380649287843</v>
      </c>
      <c r="BY220" s="28">
        <f t="shared" si="75"/>
        <v>7.8001903246439222E-3</v>
      </c>
      <c r="BZ220" s="28">
        <f t="shared" si="75"/>
        <v>0.12168296906444517</v>
      </c>
      <c r="CA220" s="28">
        <f t="shared" si="75"/>
        <v>0.216845291025101</v>
      </c>
      <c r="CB220" s="28">
        <f t="shared" si="75"/>
        <v>1.6988814527074463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9.7560975609756101E-2</v>
      </c>
      <c r="E221" s="28">
        <f t="shared" si="76"/>
        <v>3.2195121951219514</v>
      </c>
      <c r="F221" s="28">
        <f t="shared" si="76"/>
        <v>0</v>
      </c>
      <c r="G221" s="28">
        <f t="shared" si="76"/>
        <v>0</v>
      </c>
      <c r="H221" s="28">
        <f t="shared" si="76"/>
        <v>0</v>
      </c>
      <c r="I221" s="28">
        <f t="shared" si="76"/>
        <v>7.3170731707317069E-2</v>
      </c>
      <c r="J221" s="28">
        <f t="shared" si="76"/>
        <v>0</v>
      </c>
      <c r="K221" s="28">
        <f t="shared" si="76"/>
        <v>9.7560975609756101E-2</v>
      </c>
      <c r="L221" s="28">
        <f t="shared" si="76"/>
        <v>0.24390243902439024</v>
      </c>
      <c r="M221" s="28">
        <f t="shared" si="76"/>
        <v>9.7560975609756101E-2</v>
      </c>
      <c r="N221" s="28">
        <f t="shared" si="76"/>
        <v>0</v>
      </c>
      <c r="O221" s="28">
        <f t="shared" si="76"/>
        <v>0</v>
      </c>
      <c r="P221" s="28">
        <f t="shared" si="76"/>
        <v>0.12195121951219512</v>
      </c>
      <c r="Q221" s="28">
        <f t="shared" si="76"/>
        <v>81.658536585365852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0.14634146341463414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0</v>
      </c>
      <c r="Y221" s="28">
        <f t="shared" si="77"/>
        <v>0</v>
      </c>
      <c r="Z221" s="28">
        <f t="shared" si="77"/>
        <v>0.12195121951219512</v>
      </c>
      <c r="AA221" s="28">
        <f t="shared" si="77"/>
        <v>2.8048780487804881</v>
      </c>
      <c r="AB221" s="28">
        <f t="shared" si="77"/>
        <v>0</v>
      </c>
      <c r="AC221" s="28">
        <f t="shared" si="77"/>
        <v>0.31707317073170732</v>
      </c>
      <c r="AD221" s="28">
        <f t="shared" si="77"/>
        <v>0</v>
      </c>
      <c r="AE221" s="28">
        <f t="shared" si="77"/>
        <v>1.6585365853658538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</v>
      </c>
      <c r="AJ221" s="28">
        <f t="shared" si="77"/>
        <v>0</v>
      </c>
      <c r="AK221" s="28">
        <f t="shared" si="77"/>
        <v>7.3170731707317069E-2</v>
      </c>
      <c r="AL221" s="28">
        <f t="shared" si="77"/>
        <v>0.12195121951219512</v>
      </c>
      <c r="AM221" s="28">
        <f t="shared" si="77"/>
        <v>0</v>
      </c>
      <c r="AN221" s="28">
        <f t="shared" si="77"/>
        <v>1.5365853658536586</v>
      </c>
      <c r="AO221" s="28">
        <f t="shared" si="77"/>
        <v>0</v>
      </c>
      <c r="AP221" s="28">
        <f t="shared" si="77"/>
        <v>0</v>
      </c>
      <c r="AQ221" s="28">
        <f t="shared" si="77"/>
        <v>0</v>
      </c>
      <c r="AR221" s="28">
        <f t="shared" si="77"/>
        <v>0.12195121951219512</v>
      </c>
      <c r="AS221" s="28">
        <f t="shared" si="77"/>
        <v>0</v>
      </c>
      <c r="AT221" s="28">
        <f t="shared" si="77"/>
        <v>0.12195121951219512</v>
      </c>
      <c r="AU221" s="28">
        <f t="shared" si="77"/>
        <v>0</v>
      </c>
      <c r="AV221" s="28">
        <f t="shared" si="77"/>
        <v>7.3170731707317069E-2</v>
      </c>
      <c r="AW221" s="28">
        <f t="shared" si="77"/>
        <v>7.3170731707317069E-2</v>
      </c>
      <c r="AX221" s="28">
        <f t="shared" si="77"/>
        <v>0</v>
      </c>
      <c r="AY221" s="28">
        <f t="shared" si="77"/>
        <v>0</v>
      </c>
      <c r="AZ221" s="28">
        <f t="shared" si="77"/>
        <v>9.7560975609756101E-2</v>
      </c>
      <c r="BA221" s="28">
        <f t="shared" si="77"/>
        <v>9.7560975609756101E-2</v>
      </c>
      <c r="BB221" s="28">
        <f t="shared" si="77"/>
        <v>0.12195121951219512</v>
      </c>
      <c r="BC221" s="28">
        <f t="shared" si="77"/>
        <v>0.12195121951219512</v>
      </c>
      <c r="BD221" s="28">
        <f t="shared" si="77"/>
        <v>2.8292682926829271</v>
      </c>
      <c r="BE221" s="28">
        <f t="shared" si="77"/>
        <v>0</v>
      </c>
      <c r="BF221" s="28">
        <f t="shared" si="77"/>
        <v>0</v>
      </c>
      <c r="BG221" s="28">
        <f t="shared" si="77"/>
        <v>9.7560975609756101E-2</v>
      </c>
      <c r="BH221" s="28">
        <f t="shared" si="77"/>
        <v>0.51219512195121952</v>
      </c>
      <c r="BI221" s="28">
        <f t="shared" si="77"/>
        <v>0</v>
      </c>
      <c r="BJ221" s="28">
        <f t="shared" si="77"/>
        <v>2.9268292682926833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9.7560975609756101E-2</v>
      </c>
      <c r="BO221" s="28">
        <f t="shared" si="77"/>
        <v>0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9.7560975609756101E-2</v>
      </c>
      <c r="BY221" s="28">
        <f t="shared" si="77"/>
        <v>0</v>
      </c>
      <c r="BZ221" s="28">
        <f t="shared" si="77"/>
        <v>0.24390243902439024</v>
      </c>
      <c r="CA221" s="28">
        <f t="shared" si="77"/>
        <v>0</v>
      </c>
      <c r="CB221" s="28">
        <f t="shared" si="77"/>
        <v>0.14634146341463414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0.2455953016550988</v>
      </c>
      <c r="F222" s="28">
        <f t="shared" si="78"/>
        <v>6.4068339562199678E-2</v>
      </c>
      <c r="G222" s="28">
        <f t="shared" si="78"/>
        <v>0</v>
      </c>
      <c r="H222" s="28">
        <f t="shared" si="78"/>
        <v>0</v>
      </c>
      <c r="I222" s="28">
        <f t="shared" si="78"/>
        <v>4.2712226374799787E-2</v>
      </c>
      <c r="J222" s="28">
        <f t="shared" si="78"/>
        <v>0</v>
      </c>
      <c r="K222" s="28">
        <f t="shared" si="78"/>
        <v>0</v>
      </c>
      <c r="L222" s="28">
        <f t="shared" si="78"/>
        <v>9.6102509343299516E-2</v>
      </c>
      <c r="M222" s="28">
        <f t="shared" si="78"/>
        <v>0</v>
      </c>
      <c r="N222" s="28">
        <f t="shared" si="78"/>
        <v>0</v>
      </c>
      <c r="O222" s="28">
        <f t="shared" si="78"/>
        <v>0</v>
      </c>
      <c r="P222" s="28">
        <f t="shared" si="78"/>
        <v>9.6102509343299516E-2</v>
      </c>
      <c r="Q222" s="28">
        <f t="shared" si="78"/>
        <v>0</v>
      </c>
      <c r="R222" s="28">
        <f t="shared" si="78"/>
        <v>88.26481580352376</v>
      </c>
      <c r="S222" s="28">
        <f t="shared" ref="S222:CD222" si="79">S22/$CD22*100</f>
        <v>2.658836091831287</v>
      </c>
      <c r="T222" s="28">
        <f t="shared" si="79"/>
        <v>6.4068339562199678E-2</v>
      </c>
      <c r="U222" s="28">
        <f t="shared" si="79"/>
        <v>0</v>
      </c>
      <c r="V222" s="28">
        <f t="shared" si="79"/>
        <v>6.4068339562199678E-2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0.51254671649759742</v>
      </c>
      <c r="AA222" s="28">
        <f t="shared" si="79"/>
        <v>3.2034169781099839E-2</v>
      </c>
      <c r="AB222" s="28">
        <f t="shared" si="79"/>
        <v>0</v>
      </c>
      <c r="AC222" s="28">
        <f t="shared" si="79"/>
        <v>3.6198611852642815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5.3390282968499729E-2</v>
      </c>
      <c r="AH222" s="28">
        <f t="shared" si="79"/>
        <v>0</v>
      </c>
      <c r="AI222" s="28">
        <f t="shared" si="79"/>
        <v>6.4068339562199678E-2</v>
      </c>
      <c r="AJ222" s="28">
        <f t="shared" si="79"/>
        <v>0</v>
      </c>
      <c r="AK222" s="28">
        <f t="shared" si="79"/>
        <v>4.2712226374799787E-2</v>
      </c>
      <c r="AL222" s="28">
        <f t="shared" si="79"/>
        <v>6.4068339562199678E-2</v>
      </c>
      <c r="AM222" s="28">
        <f t="shared" si="79"/>
        <v>3.2034169781099839E-2</v>
      </c>
      <c r="AN222" s="28">
        <f t="shared" si="79"/>
        <v>0</v>
      </c>
      <c r="AO222" s="28">
        <f t="shared" si="79"/>
        <v>0</v>
      </c>
      <c r="AP222" s="28">
        <f t="shared" si="79"/>
        <v>0</v>
      </c>
      <c r="AQ222" s="28">
        <f t="shared" si="79"/>
        <v>0</v>
      </c>
      <c r="AR222" s="28">
        <f t="shared" si="79"/>
        <v>0</v>
      </c>
      <c r="AS222" s="28">
        <f t="shared" si="79"/>
        <v>0</v>
      </c>
      <c r="AT222" s="28">
        <f t="shared" si="79"/>
        <v>0.10678056593699946</v>
      </c>
      <c r="AU222" s="28">
        <f t="shared" si="79"/>
        <v>4.2712226374799787E-2</v>
      </c>
      <c r="AV222" s="28">
        <f t="shared" si="79"/>
        <v>0</v>
      </c>
      <c r="AW222" s="28">
        <f t="shared" si="79"/>
        <v>0</v>
      </c>
      <c r="AX222" s="28">
        <f t="shared" si="79"/>
        <v>0</v>
      </c>
      <c r="AY222" s="28">
        <f t="shared" si="79"/>
        <v>6.4068339562199678E-2</v>
      </c>
      <c r="AZ222" s="28">
        <f t="shared" si="79"/>
        <v>0</v>
      </c>
      <c r="BA222" s="28">
        <f t="shared" si="79"/>
        <v>3.2034169781099839E-2</v>
      </c>
      <c r="BB222" s="28">
        <f t="shared" si="79"/>
        <v>0</v>
      </c>
      <c r="BC222" s="28">
        <f t="shared" si="79"/>
        <v>0</v>
      </c>
      <c r="BD222" s="28">
        <f t="shared" si="79"/>
        <v>0</v>
      </c>
      <c r="BE222" s="28">
        <f t="shared" si="79"/>
        <v>8.5424452749599575E-2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5.3390282968499729E-2</v>
      </c>
      <c r="BJ222" s="28">
        <f t="shared" si="79"/>
        <v>0</v>
      </c>
      <c r="BK222" s="28">
        <f t="shared" si="79"/>
        <v>0</v>
      </c>
      <c r="BL222" s="28">
        <f t="shared" si="79"/>
        <v>0</v>
      </c>
      <c r="BM222" s="28">
        <f t="shared" si="79"/>
        <v>0</v>
      </c>
      <c r="BN222" s="28">
        <f t="shared" si="79"/>
        <v>4.2712226374799787E-2</v>
      </c>
      <c r="BO222" s="28">
        <f t="shared" si="79"/>
        <v>0</v>
      </c>
      <c r="BP222" s="28">
        <f t="shared" si="79"/>
        <v>2.7015483182060867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0.14949279231179924</v>
      </c>
      <c r="BU222" s="28">
        <f t="shared" si="79"/>
        <v>0</v>
      </c>
      <c r="BV222" s="28">
        <f t="shared" si="79"/>
        <v>0</v>
      </c>
      <c r="BW222" s="28">
        <f t="shared" si="79"/>
        <v>5.3390282968499729E-2</v>
      </c>
      <c r="BX222" s="28">
        <f t="shared" si="79"/>
        <v>3.2034169781099839E-2</v>
      </c>
      <c r="BY222" s="28">
        <f t="shared" si="79"/>
        <v>0</v>
      </c>
      <c r="BZ222" s="28">
        <f t="shared" si="79"/>
        <v>0.14949279231179924</v>
      </c>
      <c r="CA222" s="28">
        <f t="shared" si="79"/>
        <v>3.2034169781099839E-2</v>
      </c>
      <c r="CB222" s="28">
        <f t="shared" si="79"/>
        <v>5.3390282968499729E-2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0.2410663641520136</v>
      </c>
      <c r="E223" s="28">
        <f t="shared" si="80"/>
        <v>1.0351673284174701</v>
      </c>
      <c r="F223" s="28">
        <f t="shared" si="80"/>
        <v>4.254112308564946E-2</v>
      </c>
      <c r="G223" s="28">
        <f t="shared" si="80"/>
        <v>0</v>
      </c>
      <c r="H223" s="28">
        <f t="shared" si="80"/>
        <v>0</v>
      </c>
      <c r="I223" s="28">
        <f t="shared" si="80"/>
        <v>0</v>
      </c>
      <c r="J223" s="28">
        <f t="shared" si="80"/>
        <v>0</v>
      </c>
      <c r="K223" s="28">
        <f t="shared" si="80"/>
        <v>0</v>
      </c>
      <c r="L223" s="28">
        <f t="shared" si="80"/>
        <v>5.6721497447532618E-2</v>
      </c>
      <c r="M223" s="28">
        <f t="shared" si="80"/>
        <v>0</v>
      </c>
      <c r="N223" s="28">
        <f t="shared" si="80"/>
        <v>0</v>
      </c>
      <c r="O223" s="28">
        <f t="shared" si="80"/>
        <v>0</v>
      </c>
      <c r="P223" s="28">
        <f t="shared" si="80"/>
        <v>4.254112308564946E-2</v>
      </c>
      <c r="Q223" s="28">
        <f t="shared" si="80"/>
        <v>0</v>
      </c>
      <c r="R223" s="28">
        <f t="shared" si="80"/>
        <v>2.6517300056721496</v>
      </c>
      <c r="S223" s="28">
        <f t="shared" ref="S223:CD223" si="81">S23/$CD23*100</f>
        <v>83.139534883720927</v>
      </c>
      <c r="T223" s="28">
        <f t="shared" si="81"/>
        <v>0.14180374361883152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0</v>
      </c>
      <c r="Y223" s="28">
        <f t="shared" si="81"/>
        <v>0</v>
      </c>
      <c r="Z223" s="28">
        <f t="shared" si="81"/>
        <v>0.66647759500850823</v>
      </c>
      <c r="AA223" s="28">
        <f t="shared" si="81"/>
        <v>4.254112308564946E-2</v>
      </c>
      <c r="AB223" s="28">
        <f t="shared" si="81"/>
        <v>0</v>
      </c>
      <c r="AC223" s="28">
        <f t="shared" si="81"/>
        <v>0.63811684628474186</v>
      </c>
      <c r="AD223" s="28">
        <f t="shared" si="81"/>
        <v>0</v>
      </c>
      <c r="AE223" s="28">
        <f t="shared" si="81"/>
        <v>0</v>
      </c>
      <c r="AF223" s="28">
        <f t="shared" si="81"/>
        <v>0</v>
      </c>
      <c r="AG223" s="28">
        <f t="shared" si="81"/>
        <v>4.254112308564946E-2</v>
      </c>
      <c r="AH223" s="28">
        <f t="shared" si="81"/>
        <v>0</v>
      </c>
      <c r="AI223" s="28">
        <f t="shared" si="81"/>
        <v>0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8.508224617129892E-2</v>
      </c>
      <c r="AN223" s="28">
        <f t="shared" si="81"/>
        <v>0</v>
      </c>
      <c r="AO223" s="28">
        <f t="shared" si="81"/>
        <v>4.254112308564946E-2</v>
      </c>
      <c r="AP223" s="28">
        <f t="shared" si="81"/>
        <v>0</v>
      </c>
      <c r="AQ223" s="28">
        <f t="shared" si="81"/>
        <v>0</v>
      </c>
      <c r="AR223" s="28">
        <f t="shared" si="81"/>
        <v>0</v>
      </c>
      <c r="AS223" s="28">
        <f t="shared" si="81"/>
        <v>0</v>
      </c>
      <c r="AT223" s="28">
        <f t="shared" si="81"/>
        <v>8.508224617129892E-2</v>
      </c>
      <c r="AU223" s="28">
        <f t="shared" si="81"/>
        <v>0</v>
      </c>
      <c r="AV223" s="28">
        <f t="shared" si="81"/>
        <v>0</v>
      </c>
      <c r="AW223" s="28">
        <f t="shared" si="81"/>
        <v>4.254112308564946E-2</v>
      </c>
      <c r="AX223" s="28">
        <f t="shared" si="81"/>
        <v>0</v>
      </c>
      <c r="AY223" s="28">
        <f t="shared" si="81"/>
        <v>0</v>
      </c>
      <c r="AZ223" s="28">
        <f t="shared" si="81"/>
        <v>0</v>
      </c>
      <c r="BA223" s="28">
        <f t="shared" si="81"/>
        <v>0</v>
      </c>
      <c r="BB223" s="28">
        <f t="shared" si="81"/>
        <v>0</v>
      </c>
      <c r="BC223" s="28">
        <f t="shared" si="81"/>
        <v>0</v>
      </c>
      <c r="BD223" s="28">
        <f t="shared" si="81"/>
        <v>4.254112308564946E-2</v>
      </c>
      <c r="BE223" s="28">
        <f t="shared" si="81"/>
        <v>4.4100964265456604</v>
      </c>
      <c r="BF223" s="28">
        <f t="shared" si="81"/>
        <v>0</v>
      </c>
      <c r="BG223" s="28">
        <f t="shared" si="81"/>
        <v>0</v>
      </c>
      <c r="BH223" s="28">
        <f t="shared" si="81"/>
        <v>0</v>
      </c>
      <c r="BI223" s="28">
        <f t="shared" si="81"/>
        <v>0</v>
      </c>
      <c r="BJ223" s="28">
        <f t="shared" si="81"/>
        <v>0.4821327283040272</v>
      </c>
      <c r="BK223" s="28">
        <f t="shared" si="81"/>
        <v>0</v>
      </c>
      <c r="BL223" s="28">
        <f t="shared" si="81"/>
        <v>0</v>
      </c>
      <c r="BM223" s="28">
        <f t="shared" si="81"/>
        <v>0.12762336925694839</v>
      </c>
      <c r="BN223" s="28">
        <f t="shared" si="81"/>
        <v>0</v>
      </c>
      <c r="BO223" s="28">
        <f t="shared" si="81"/>
        <v>0</v>
      </c>
      <c r="BP223" s="28">
        <f t="shared" si="81"/>
        <v>0.22688598979013047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5.147475893363584</v>
      </c>
      <c r="BU223" s="28">
        <f t="shared" si="81"/>
        <v>0</v>
      </c>
      <c r="BV223" s="28">
        <f t="shared" si="81"/>
        <v>0</v>
      </c>
      <c r="BW223" s="28">
        <f t="shared" si="81"/>
        <v>0</v>
      </c>
      <c r="BX223" s="28">
        <f t="shared" si="81"/>
        <v>0</v>
      </c>
      <c r="BY223" s="28">
        <f t="shared" si="81"/>
        <v>0</v>
      </c>
      <c r="BZ223" s="28">
        <f t="shared" si="81"/>
        <v>5.6721497447532618E-2</v>
      </c>
      <c r="CA223" s="28">
        <f t="shared" si="81"/>
        <v>4.254112308564946E-2</v>
      </c>
      <c r="CB223" s="28">
        <f t="shared" si="81"/>
        <v>0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0</v>
      </c>
      <c r="D224" s="28">
        <f t="shared" ref="D224:R224" si="82">D24/$CD24*100</f>
        <v>0</v>
      </c>
      <c r="E224" s="28">
        <f t="shared" si="82"/>
        <v>6.5235690235690244E-2</v>
      </c>
      <c r="F224" s="28">
        <f t="shared" si="82"/>
        <v>9.6506734006734014</v>
      </c>
      <c r="G224" s="28">
        <f t="shared" si="82"/>
        <v>1.6835016835016835E-2</v>
      </c>
      <c r="H224" s="28">
        <f t="shared" si="82"/>
        <v>2.9461279461279459E-2</v>
      </c>
      <c r="I224" s="28">
        <f t="shared" si="82"/>
        <v>0.27567340067340068</v>
      </c>
      <c r="J224" s="28">
        <f t="shared" si="82"/>
        <v>1.893939393939394E-2</v>
      </c>
      <c r="K224" s="28">
        <f t="shared" si="82"/>
        <v>2.57996632996633</v>
      </c>
      <c r="L224" s="28">
        <f t="shared" si="82"/>
        <v>2.3232323232323231</v>
      </c>
      <c r="M224" s="28">
        <f t="shared" si="82"/>
        <v>0</v>
      </c>
      <c r="N224" s="28">
        <f t="shared" si="82"/>
        <v>2.5252525252525252E-2</v>
      </c>
      <c r="O224" s="28">
        <f t="shared" si="82"/>
        <v>0.12205387205387204</v>
      </c>
      <c r="P224" s="28">
        <f t="shared" si="82"/>
        <v>0.56397306397306401</v>
      </c>
      <c r="Q224" s="28">
        <f t="shared" si="82"/>
        <v>6.313131313131313E-3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30.98063973063973</v>
      </c>
      <c r="U224" s="28">
        <f t="shared" si="83"/>
        <v>8.4175084175084174E-3</v>
      </c>
      <c r="V224" s="28">
        <f t="shared" si="83"/>
        <v>0.20833333333333334</v>
      </c>
      <c r="W224" s="28">
        <f t="shared" si="83"/>
        <v>0</v>
      </c>
      <c r="X224" s="28">
        <f t="shared" si="83"/>
        <v>0.57659932659932656</v>
      </c>
      <c r="Y224" s="28">
        <f t="shared" si="83"/>
        <v>0</v>
      </c>
      <c r="Z224" s="28">
        <f t="shared" si="83"/>
        <v>1.6835016835016835E-2</v>
      </c>
      <c r="AA224" s="28">
        <f t="shared" si="83"/>
        <v>0.15151515151515152</v>
      </c>
      <c r="AB224" s="28">
        <f t="shared" si="83"/>
        <v>0.37457912457912457</v>
      </c>
      <c r="AC224" s="28">
        <f t="shared" si="83"/>
        <v>0.20412457912457913</v>
      </c>
      <c r="AD224" s="28">
        <f t="shared" si="83"/>
        <v>2.314814814814815E-2</v>
      </c>
      <c r="AE224" s="28">
        <f t="shared" si="83"/>
        <v>2.5252525252525252E-2</v>
      </c>
      <c r="AF224" s="28">
        <f t="shared" si="83"/>
        <v>0</v>
      </c>
      <c r="AG224" s="28">
        <f t="shared" si="83"/>
        <v>0.53451178451178449</v>
      </c>
      <c r="AH224" s="28">
        <f t="shared" si="83"/>
        <v>0</v>
      </c>
      <c r="AI224" s="28">
        <f t="shared" si="83"/>
        <v>4.791666666666667</v>
      </c>
      <c r="AJ224" s="28">
        <f t="shared" si="83"/>
        <v>1.6835016835016835E-2</v>
      </c>
      <c r="AK224" s="28">
        <f t="shared" si="83"/>
        <v>0.45033670033670031</v>
      </c>
      <c r="AL224" s="28">
        <f t="shared" si="83"/>
        <v>0.7512626262626263</v>
      </c>
      <c r="AM224" s="28">
        <f t="shared" si="83"/>
        <v>1.6835016835016835E-2</v>
      </c>
      <c r="AN224" s="28">
        <f t="shared" si="83"/>
        <v>0</v>
      </c>
      <c r="AO224" s="28">
        <f t="shared" si="83"/>
        <v>0.35143097643097643</v>
      </c>
      <c r="AP224" s="28">
        <f t="shared" si="83"/>
        <v>2.7904040404040402</v>
      </c>
      <c r="AQ224" s="28">
        <f t="shared" si="83"/>
        <v>1.0521885521885521E-2</v>
      </c>
      <c r="AR224" s="28">
        <f t="shared" si="83"/>
        <v>0.9827441077441077</v>
      </c>
      <c r="AS224" s="28">
        <f t="shared" si="83"/>
        <v>0.90488215488215495</v>
      </c>
      <c r="AT224" s="28">
        <f t="shared" si="83"/>
        <v>1.4036195286195285</v>
      </c>
      <c r="AU224" s="28">
        <f t="shared" si="83"/>
        <v>1.231060606060606</v>
      </c>
      <c r="AV224" s="28">
        <f t="shared" si="83"/>
        <v>6.313131313131313E-3</v>
      </c>
      <c r="AW224" s="28">
        <f t="shared" si="83"/>
        <v>0.92803030303030309</v>
      </c>
      <c r="AX224" s="28">
        <f t="shared" si="83"/>
        <v>0</v>
      </c>
      <c r="AY224" s="28">
        <f t="shared" si="83"/>
        <v>0.80808080808080807</v>
      </c>
      <c r="AZ224" s="28">
        <f t="shared" si="83"/>
        <v>2.1717171717171717</v>
      </c>
      <c r="BA224" s="28">
        <f t="shared" si="83"/>
        <v>9.8905723905723913E-2</v>
      </c>
      <c r="BB224" s="28">
        <f t="shared" si="83"/>
        <v>6.7550505050505052</v>
      </c>
      <c r="BC224" s="28">
        <f t="shared" si="83"/>
        <v>0.21675084175084175</v>
      </c>
      <c r="BD224" s="28">
        <f t="shared" si="83"/>
        <v>7.1548821548821556E-2</v>
      </c>
      <c r="BE224" s="28">
        <f t="shared" si="83"/>
        <v>0</v>
      </c>
      <c r="BF224" s="28">
        <f t="shared" si="83"/>
        <v>0.11153198653198652</v>
      </c>
      <c r="BG224" s="28">
        <f t="shared" si="83"/>
        <v>3.2239057239057241</v>
      </c>
      <c r="BH224" s="28">
        <f t="shared" si="83"/>
        <v>0</v>
      </c>
      <c r="BI224" s="28">
        <f t="shared" si="83"/>
        <v>0.73232323232323238</v>
      </c>
      <c r="BJ224" s="28">
        <f t="shared" si="83"/>
        <v>0</v>
      </c>
      <c r="BK224" s="28">
        <f t="shared" si="83"/>
        <v>0</v>
      </c>
      <c r="BL224" s="28">
        <f t="shared" si="83"/>
        <v>1.0521885521885521E-2</v>
      </c>
      <c r="BM224" s="28">
        <f t="shared" si="83"/>
        <v>1.0521885521885521E-2</v>
      </c>
      <c r="BN224" s="28">
        <f t="shared" si="83"/>
        <v>0.60816498316498324</v>
      </c>
      <c r="BO224" s="28">
        <f t="shared" si="83"/>
        <v>8.4175084175084174E-3</v>
      </c>
      <c r="BP224" s="28">
        <f t="shared" si="83"/>
        <v>6.9444444444444448E-2</v>
      </c>
      <c r="BQ224" s="28">
        <f t="shared" si="83"/>
        <v>1.2626262626262626E-2</v>
      </c>
      <c r="BR224" s="28">
        <f t="shared" si="83"/>
        <v>0</v>
      </c>
      <c r="BS224" s="28">
        <f t="shared" si="83"/>
        <v>8.4175084175084174E-3</v>
      </c>
      <c r="BT224" s="28">
        <f t="shared" si="83"/>
        <v>6.313131313131313E-3</v>
      </c>
      <c r="BU224" s="28">
        <f t="shared" si="83"/>
        <v>0</v>
      </c>
      <c r="BV224" s="28">
        <f t="shared" si="83"/>
        <v>0</v>
      </c>
      <c r="BW224" s="28">
        <f t="shared" si="83"/>
        <v>1.4941077441077442</v>
      </c>
      <c r="BX224" s="28">
        <f t="shared" si="83"/>
        <v>15.751262626262626</v>
      </c>
      <c r="BY224" s="28">
        <f t="shared" si="83"/>
        <v>8.4175084175084174E-3</v>
      </c>
      <c r="BZ224" s="28">
        <f t="shared" si="83"/>
        <v>1.1637205387205387</v>
      </c>
      <c r="CA224" s="28">
        <f t="shared" si="83"/>
        <v>2.5231481481481484</v>
      </c>
      <c r="CB224" s="28">
        <f t="shared" si="83"/>
        <v>0.66919191919191912</v>
      </c>
      <c r="CC224" s="28">
        <f t="shared" si="83"/>
        <v>0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2.5637738751442124E-2</v>
      </c>
      <c r="D225" s="28">
        <f t="shared" ref="D225:R225" si="84">D25/$CD25*100</f>
        <v>0</v>
      </c>
      <c r="E225" s="28">
        <f t="shared" si="84"/>
        <v>2.5637738751442124E-2</v>
      </c>
      <c r="F225" s="28">
        <f t="shared" si="84"/>
        <v>2.5637738751442124E-2</v>
      </c>
      <c r="G225" s="28">
        <f t="shared" si="84"/>
        <v>1.922830406358159E-2</v>
      </c>
      <c r="H225" s="28">
        <f t="shared" si="84"/>
        <v>7.0503781566465834E-2</v>
      </c>
      <c r="I225" s="28">
        <f t="shared" si="84"/>
        <v>4.4866042815023717E-2</v>
      </c>
      <c r="J225" s="28">
        <f t="shared" si="84"/>
        <v>0</v>
      </c>
      <c r="K225" s="28">
        <f t="shared" si="84"/>
        <v>1.922830406358159E-2</v>
      </c>
      <c r="L225" s="28">
        <f t="shared" si="84"/>
        <v>3.8456608127163179E-2</v>
      </c>
      <c r="M225" s="28">
        <f t="shared" si="84"/>
        <v>2.5637738751442124E-2</v>
      </c>
      <c r="N225" s="28">
        <f t="shared" si="84"/>
        <v>0</v>
      </c>
      <c r="O225" s="28">
        <f t="shared" si="84"/>
        <v>1.922830406358159E-2</v>
      </c>
      <c r="P225" s="28">
        <f t="shared" si="84"/>
        <v>0.12818869375721062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1.922830406358159E-2</v>
      </c>
      <c r="T225" s="28">
        <f t="shared" si="85"/>
        <v>2.5637738751442124E-2</v>
      </c>
      <c r="U225" s="28">
        <f t="shared" si="85"/>
        <v>96.314575054480187</v>
      </c>
      <c r="V225" s="28">
        <f t="shared" si="85"/>
        <v>0</v>
      </c>
      <c r="W225" s="28">
        <f t="shared" si="85"/>
        <v>0</v>
      </c>
      <c r="X225" s="28">
        <f t="shared" si="85"/>
        <v>2.5637738751442124E-2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0</v>
      </c>
      <c r="AC225" s="28">
        <f t="shared" si="85"/>
        <v>2.5637738751442124E-2</v>
      </c>
      <c r="AD225" s="28">
        <f t="shared" si="85"/>
        <v>5.1275477502884248E-2</v>
      </c>
      <c r="AE225" s="28">
        <f t="shared" si="85"/>
        <v>0</v>
      </c>
      <c r="AF225" s="28">
        <f t="shared" si="85"/>
        <v>0</v>
      </c>
      <c r="AG225" s="28">
        <f t="shared" si="85"/>
        <v>3.8456608127163179E-2</v>
      </c>
      <c r="AH225" s="28">
        <f t="shared" si="85"/>
        <v>0</v>
      </c>
      <c r="AI225" s="28">
        <f t="shared" si="85"/>
        <v>2.5637738751442124E-2</v>
      </c>
      <c r="AJ225" s="28">
        <f t="shared" si="85"/>
        <v>0</v>
      </c>
      <c r="AK225" s="28">
        <f t="shared" si="85"/>
        <v>3.8456608127163179E-2</v>
      </c>
      <c r="AL225" s="28">
        <f t="shared" si="85"/>
        <v>6.409434687860531E-2</v>
      </c>
      <c r="AM225" s="28">
        <f t="shared" si="85"/>
        <v>0.26919625689014232</v>
      </c>
      <c r="AN225" s="28">
        <f t="shared" si="85"/>
        <v>0</v>
      </c>
      <c r="AO225" s="28">
        <f t="shared" si="85"/>
        <v>1.922830406358159E-2</v>
      </c>
      <c r="AP225" s="28">
        <f t="shared" si="85"/>
        <v>0</v>
      </c>
      <c r="AQ225" s="28">
        <f t="shared" si="85"/>
        <v>0</v>
      </c>
      <c r="AR225" s="28">
        <f t="shared" si="85"/>
        <v>4.4866042815023717E-2</v>
      </c>
      <c r="AS225" s="28">
        <f t="shared" si="85"/>
        <v>0</v>
      </c>
      <c r="AT225" s="28">
        <f t="shared" si="85"/>
        <v>1.922830406358159E-2</v>
      </c>
      <c r="AU225" s="28">
        <f t="shared" si="85"/>
        <v>1.922830406358159E-2</v>
      </c>
      <c r="AV225" s="28">
        <f t="shared" si="85"/>
        <v>4.4866042815023717E-2</v>
      </c>
      <c r="AW225" s="28">
        <f t="shared" si="85"/>
        <v>0</v>
      </c>
      <c r="AX225" s="28">
        <f t="shared" si="85"/>
        <v>0</v>
      </c>
      <c r="AY225" s="28">
        <f t="shared" si="85"/>
        <v>3.2047173439302655E-2</v>
      </c>
      <c r="AZ225" s="28">
        <f t="shared" si="85"/>
        <v>0</v>
      </c>
      <c r="BA225" s="28">
        <f t="shared" si="85"/>
        <v>0</v>
      </c>
      <c r="BB225" s="28">
        <f t="shared" si="85"/>
        <v>0</v>
      </c>
      <c r="BC225" s="28">
        <f t="shared" si="85"/>
        <v>6.409434687860531E-2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1.922830406358159E-2</v>
      </c>
      <c r="BH225" s="28">
        <f t="shared" si="85"/>
        <v>0</v>
      </c>
      <c r="BI225" s="28">
        <f t="shared" si="85"/>
        <v>2.5637738751442124E-2</v>
      </c>
      <c r="BJ225" s="28">
        <f t="shared" si="85"/>
        <v>0</v>
      </c>
      <c r="BK225" s="28">
        <f t="shared" si="85"/>
        <v>0</v>
      </c>
      <c r="BL225" s="28">
        <f t="shared" si="85"/>
        <v>0</v>
      </c>
      <c r="BM225" s="28">
        <f t="shared" si="85"/>
        <v>0</v>
      </c>
      <c r="BN225" s="28">
        <f t="shared" si="85"/>
        <v>2.5637738751442124E-2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1.910011536982438</v>
      </c>
      <c r="BV225" s="28">
        <f t="shared" si="85"/>
        <v>0</v>
      </c>
      <c r="BW225" s="28">
        <f t="shared" si="85"/>
        <v>8.9732085630047434E-2</v>
      </c>
      <c r="BX225" s="28">
        <f t="shared" si="85"/>
        <v>0</v>
      </c>
      <c r="BY225" s="28">
        <f t="shared" si="85"/>
        <v>0</v>
      </c>
      <c r="BZ225" s="28">
        <f t="shared" si="85"/>
        <v>0</v>
      </c>
      <c r="CA225" s="28">
        <f t="shared" si="85"/>
        <v>3.2047173439302655E-2</v>
      </c>
      <c r="CB225" s="28">
        <f t="shared" si="85"/>
        <v>1.922830406358159E-2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0</v>
      </c>
      <c r="D226" s="28">
        <f t="shared" ref="D226:R226" si="86">D26/$CD26*100</f>
        <v>1.1681151294271564E-2</v>
      </c>
      <c r="E226" s="28">
        <f t="shared" si="86"/>
        <v>1.4017381553125876E-2</v>
      </c>
      <c r="F226" s="28">
        <f t="shared" si="86"/>
        <v>0.14951873656667602</v>
      </c>
      <c r="G226" s="28">
        <f t="shared" si="86"/>
        <v>0.20091580226147088</v>
      </c>
      <c r="H226" s="28">
        <f t="shared" si="86"/>
        <v>0.19157088122605362</v>
      </c>
      <c r="I226" s="28">
        <f t="shared" si="86"/>
        <v>1.1027006821792356</v>
      </c>
      <c r="J226" s="28">
        <f t="shared" si="86"/>
        <v>9.3449210354172516E-3</v>
      </c>
      <c r="K226" s="28">
        <f t="shared" si="86"/>
        <v>0.42285767685263065</v>
      </c>
      <c r="L226" s="28">
        <f t="shared" si="86"/>
        <v>8.1768059059900949E-2</v>
      </c>
      <c r="M226" s="28">
        <f t="shared" si="86"/>
        <v>0</v>
      </c>
      <c r="N226" s="28">
        <f t="shared" si="86"/>
        <v>1.1681151294271564E-2</v>
      </c>
      <c r="O226" s="28">
        <f t="shared" si="86"/>
        <v>1.7381553125876086</v>
      </c>
      <c r="P226" s="28">
        <f t="shared" si="86"/>
        <v>13.232408186150826</v>
      </c>
      <c r="Q226" s="28">
        <f t="shared" si="86"/>
        <v>0</v>
      </c>
      <c r="R226" s="28">
        <f t="shared" si="86"/>
        <v>1.1681151294271564E-2</v>
      </c>
      <c r="S226" s="28">
        <f t="shared" ref="S226:CD226" si="87">S26/$CD26*100</f>
        <v>0</v>
      </c>
      <c r="T226" s="28">
        <f t="shared" si="87"/>
        <v>0.1471825063078217</v>
      </c>
      <c r="U226" s="28">
        <f t="shared" si="87"/>
        <v>2.569853284739744E-2</v>
      </c>
      <c r="V226" s="28">
        <f t="shared" si="87"/>
        <v>48.341276516213441</v>
      </c>
      <c r="W226" s="28">
        <f t="shared" si="87"/>
        <v>0</v>
      </c>
      <c r="X226" s="28">
        <f t="shared" si="87"/>
        <v>1.0256050836370432</v>
      </c>
      <c r="Y226" s="28">
        <f t="shared" si="87"/>
        <v>0</v>
      </c>
      <c r="Z226" s="28">
        <f t="shared" si="87"/>
        <v>0</v>
      </c>
      <c r="AA226" s="28">
        <f t="shared" si="87"/>
        <v>2.3362302588543129E-2</v>
      </c>
      <c r="AB226" s="28">
        <f t="shared" si="87"/>
        <v>2.9086066722736192</v>
      </c>
      <c r="AC226" s="28">
        <f t="shared" si="87"/>
        <v>5.3733295953649188E-2</v>
      </c>
      <c r="AD226" s="28">
        <f t="shared" si="87"/>
        <v>7.0086907765629378E-3</v>
      </c>
      <c r="AE226" s="28">
        <f t="shared" si="87"/>
        <v>0</v>
      </c>
      <c r="AF226" s="28">
        <f t="shared" si="87"/>
        <v>0</v>
      </c>
      <c r="AG226" s="28">
        <f t="shared" si="87"/>
        <v>6.3078216989066446E-2</v>
      </c>
      <c r="AH226" s="28">
        <f t="shared" si="87"/>
        <v>0</v>
      </c>
      <c r="AI226" s="28">
        <f t="shared" si="87"/>
        <v>7.4759368283338012E-2</v>
      </c>
      <c r="AJ226" s="28">
        <f t="shared" si="87"/>
        <v>0</v>
      </c>
      <c r="AK226" s="28">
        <f t="shared" si="87"/>
        <v>6.0952247453509019</v>
      </c>
      <c r="AL226" s="28">
        <f t="shared" si="87"/>
        <v>1.4204279973834222</v>
      </c>
      <c r="AM226" s="28">
        <f t="shared" si="87"/>
        <v>3.9715914400523314E-2</v>
      </c>
      <c r="AN226" s="28">
        <f t="shared" si="87"/>
        <v>0</v>
      </c>
      <c r="AO226" s="28">
        <f t="shared" si="87"/>
        <v>2.3362302588543129E-2</v>
      </c>
      <c r="AP226" s="28">
        <f t="shared" si="87"/>
        <v>0.26165778899168302</v>
      </c>
      <c r="AQ226" s="28">
        <f t="shared" si="87"/>
        <v>0</v>
      </c>
      <c r="AR226" s="28">
        <f t="shared" si="87"/>
        <v>7.4759368283338012E-2</v>
      </c>
      <c r="AS226" s="28">
        <f t="shared" si="87"/>
        <v>0.49528081487711423</v>
      </c>
      <c r="AT226" s="28">
        <f t="shared" si="87"/>
        <v>0.22661433510886833</v>
      </c>
      <c r="AU226" s="28">
        <f t="shared" si="87"/>
        <v>6.3078216989066446E-2</v>
      </c>
      <c r="AV226" s="28">
        <f t="shared" si="87"/>
        <v>1.1681151294271564E-2</v>
      </c>
      <c r="AW226" s="28">
        <f t="shared" si="87"/>
        <v>9.3449210354172516E-3</v>
      </c>
      <c r="AX226" s="28">
        <f t="shared" si="87"/>
        <v>0</v>
      </c>
      <c r="AY226" s="28">
        <f t="shared" si="87"/>
        <v>1.3807120829828987</v>
      </c>
      <c r="AZ226" s="28">
        <f t="shared" si="87"/>
        <v>8.4104289318755257E-2</v>
      </c>
      <c r="BA226" s="28">
        <f t="shared" si="87"/>
        <v>7.0086907765629378E-3</v>
      </c>
      <c r="BB226" s="28">
        <f t="shared" si="87"/>
        <v>0.10045790113073544</v>
      </c>
      <c r="BC226" s="28">
        <f t="shared" si="87"/>
        <v>16.935333146434914</v>
      </c>
      <c r="BD226" s="28">
        <f t="shared" si="87"/>
        <v>0</v>
      </c>
      <c r="BE226" s="28">
        <f t="shared" si="87"/>
        <v>0</v>
      </c>
      <c r="BF226" s="28">
        <f t="shared" si="87"/>
        <v>2.1026072329688814E-2</v>
      </c>
      <c r="BG226" s="28">
        <f t="shared" si="87"/>
        <v>6.3078216989066446E-2</v>
      </c>
      <c r="BH226" s="28">
        <f t="shared" si="87"/>
        <v>0</v>
      </c>
      <c r="BI226" s="28">
        <f t="shared" si="87"/>
        <v>0.45322867021773666</v>
      </c>
      <c r="BJ226" s="28">
        <f t="shared" si="87"/>
        <v>0</v>
      </c>
      <c r="BK226" s="28">
        <f t="shared" si="87"/>
        <v>0</v>
      </c>
      <c r="BL226" s="28">
        <f t="shared" si="87"/>
        <v>0.19624334174376226</v>
      </c>
      <c r="BM226" s="28">
        <f t="shared" si="87"/>
        <v>0</v>
      </c>
      <c r="BN226" s="28">
        <f t="shared" si="87"/>
        <v>0.43687505840575647</v>
      </c>
      <c r="BO226" s="28">
        <f t="shared" si="87"/>
        <v>0</v>
      </c>
      <c r="BP226" s="28">
        <f t="shared" si="87"/>
        <v>2.1026072329688814E-2</v>
      </c>
      <c r="BQ226" s="28">
        <f t="shared" si="87"/>
        <v>0</v>
      </c>
      <c r="BR226" s="28">
        <f t="shared" si="87"/>
        <v>0</v>
      </c>
      <c r="BS226" s="28">
        <f t="shared" si="87"/>
        <v>7.0086907765629378E-3</v>
      </c>
      <c r="BT226" s="28">
        <f t="shared" si="87"/>
        <v>0</v>
      </c>
      <c r="BU226" s="28">
        <f t="shared" si="87"/>
        <v>2.8034763106251751E-2</v>
      </c>
      <c r="BV226" s="28">
        <f t="shared" si="87"/>
        <v>0</v>
      </c>
      <c r="BW226" s="28">
        <f t="shared" si="87"/>
        <v>0.58873002523128681</v>
      </c>
      <c r="BX226" s="28">
        <f t="shared" si="87"/>
        <v>0.10513036164844407</v>
      </c>
      <c r="BY226" s="28">
        <f t="shared" si="87"/>
        <v>7.0086907765629378E-3</v>
      </c>
      <c r="BZ226" s="28">
        <f t="shared" si="87"/>
        <v>9.3449210354172516E-2</v>
      </c>
      <c r="CA226" s="28">
        <f t="shared" si="87"/>
        <v>0.21726941407345107</v>
      </c>
      <c r="CB226" s="28">
        <f t="shared" si="87"/>
        <v>0.60274740678441263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0</v>
      </c>
      <c r="F227" s="28">
        <f t="shared" si="88"/>
        <v>0</v>
      </c>
      <c r="G227" s="28">
        <f t="shared" si="88"/>
        <v>0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0.10540184453227931</v>
      </c>
      <c r="N227" s="28">
        <f t="shared" si="88"/>
        <v>2.8985507246376812</v>
      </c>
      <c r="O227" s="28">
        <f t="shared" si="88"/>
        <v>0</v>
      </c>
      <c r="P227" s="28">
        <f t="shared" si="88"/>
        <v>0</v>
      </c>
      <c r="Q227" s="28">
        <f t="shared" si="88"/>
        <v>7.9051383399209488E-2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91.014492753623188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0.71146245059288538</v>
      </c>
      <c r="AB227" s="28">
        <f t="shared" si="89"/>
        <v>0</v>
      </c>
      <c r="AC227" s="28">
        <f t="shared" si="89"/>
        <v>0.15810276679841898</v>
      </c>
      <c r="AD227" s="28">
        <f t="shared" si="89"/>
        <v>0.13175230566534915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7.9051383399209488E-2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1.9762845849802373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0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0.21080368906455862</v>
      </c>
      <c r="AY227" s="28">
        <f t="shared" si="89"/>
        <v>0</v>
      </c>
      <c r="AZ227" s="28">
        <f t="shared" si="89"/>
        <v>0</v>
      </c>
      <c r="BA227" s="28">
        <f t="shared" si="89"/>
        <v>0</v>
      </c>
      <c r="BB227" s="28">
        <f t="shared" si="89"/>
        <v>0</v>
      </c>
      <c r="BC227" s="28">
        <f t="shared" si="89"/>
        <v>0</v>
      </c>
      <c r="BD227" s="28">
        <f t="shared" si="89"/>
        <v>7.9051383399209488E-2</v>
      </c>
      <c r="BE227" s="28">
        <f t="shared" si="89"/>
        <v>0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1.7654808959156787</v>
      </c>
      <c r="BR227" s="28">
        <f t="shared" si="89"/>
        <v>0</v>
      </c>
      <c r="BS227" s="28">
        <f t="shared" si="89"/>
        <v>0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0.10540184453227931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4.045525648632612E-2</v>
      </c>
      <c r="F228" s="28">
        <f t="shared" si="90"/>
        <v>0.52591833432223967</v>
      </c>
      <c r="G228" s="28">
        <f t="shared" si="90"/>
        <v>5.663735908085657E-2</v>
      </c>
      <c r="H228" s="28">
        <f t="shared" si="90"/>
        <v>9.7092615567182697E-2</v>
      </c>
      <c r="I228" s="28">
        <f t="shared" si="90"/>
        <v>6.0628944387507415</v>
      </c>
      <c r="J228" s="28">
        <f t="shared" si="90"/>
        <v>1.3485085495442041E-2</v>
      </c>
      <c r="K228" s="28">
        <f t="shared" si="90"/>
        <v>2.3841631155941529</v>
      </c>
      <c r="L228" s="28">
        <f t="shared" si="90"/>
        <v>0.67695129187119041</v>
      </c>
      <c r="M228" s="28">
        <f t="shared" si="90"/>
        <v>0</v>
      </c>
      <c r="N228" s="28">
        <f t="shared" si="90"/>
        <v>0</v>
      </c>
      <c r="O228" s="28">
        <f t="shared" si="90"/>
        <v>0.75786180484384269</v>
      </c>
      <c r="P228" s="28">
        <f t="shared" si="90"/>
        <v>4.3260154269378068</v>
      </c>
      <c r="Q228" s="28">
        <f t="shared" si="90"/>
        <v>0</v>
      </c>
      <c r="R228" s="28">
        <f t="shared" si="90"/>
        <v>0</v>
      </c>
      <c r="S228" s="28">
        <f t="shared" ref="S228:CD228" si="91">S28/$CD28*100</f>
        <v>0</v>
      </c>
      <c r="T228" s="28">
        <f t="shared" si="91"/>
        <v>0.76325583904201955</v>
      </c>
      <c r="U228" s="28">
        <f t="shared" si="91"/>
        <v>8.0910512972652247E-3</v>
      </c>
      <c r="V228" s="28">
        <f t="shared" si="91"/>
        <v>2.3329197907114732</v>
      </c>
      <c r="W228" s="28">
        <f t="shared" si="91"/>
        <v>0</v>
      </c>
      <c r="X228" s="28">
        <f t="shared" si="91"/>
        <v>39.896973946814825</v>
      </c>
      <c r="Y228" s="28">
        <f t="shared" si="91"/>
        <v>8.0910512972652247E-3</v>
      </c>
      <c r="Z228" s="28">
        <f t="shared" si="91"/>
        <v>2.1576136792707264E-2</v>
      </c>
      <c r="AA228" s="28">
        <f t="shared" si="91"/>
        <v>2.6970170990884081E-2</v>
      </c>
      <c r="AB228" s="28">
        <f t="shared" si="91"/>
        <v>4.0077674092453748</v>
      </c>
      <c r="AC228" s="28">
        <f t="shared" si="91"/>
        <v>0.15912400884621608</v>
      </c>
      <c r="AD228" s="28">
        <f t="shared" si="91"/>
        <v>8.0910512972652247E-3</v>
      </c>
      <c r="AE228" s="28">
        <f t="shared" si="91"/>
        <v>2.1576136792707264E-2</v>
      </c>
      <c r="AF228" s="28">
        <f t="shared" si="91"/>
        <v>0</v>
      </c>
      <c r="AG228" s="28">
        <f t="shared" si="91"/>
        <v>0.46118992394411779</v>
      </c>
      <c r="AH228" s="28">
        <f t="shared" si="91"/>
        <v>0</v>
      </c>
      <c r="AI228" s="28">
        <f t="shared" si="91"/>
        <v>0.35870327417875825</v>
      </c>
      <c r="AJ228" s="28">
        <f t="shared" si="91"/>
        <v>0</v>
      </c>
      <c r="AK228" s="28">
        <f t="shared" si="91"/>
        <v>8.5414531528129896</v>
      </c>
      <c r="AL228" s="28">
        <f t="shared" si="91"/>
        <v>1.9256702087491233</v>
      </c>
      <c r="AM228" s="28">
        <f t="shared" si="91"/>
        <v>5.1243324882679755E-2</v>
      </c>
      <c r="AN228" s="28">
        <f t="shared" si="91"/>
        <v>0</v>
      </c>
      <c r="AO228" s="28">
        <f t="shared" si="91"/>
        <v>7.5516478774475426E-2</v>
      </c>
      <c r="AP228" s="28">
        <f t="shared" si="91"/>
        <v>0.67964830897027884</v>
      </c>
      <c r="AQ228" s="28">
        <f t="shared" si="91"/>
        <v>8.0910512972652247E-3</v>
      </c>
      <c r="AR228" s="28">
        <f t="shared" si="91"/>
        <v>0.66886024057392524</v>
      </c>
      <c r="AS228" s="28">
        <f t="shared" si="91"/>
        <v>0.70122444576298615</v>
      </c>
      <c r="AT228" s="28">
        <f t="shared" si="91"/>
        <v>1.2001726090943416</v>
      </c>
      <c r="AU228" s="28">
        <f t="shared" si="91"/>
        <v>0.28318679540428288</v>
      </c>
      <c r="AV228" s="28">
        <f t="shared" si="91"/>
        <v>0</v>
      </c>
      <c r="AW228" s="28">
        <f t="shared" si="91"/>
        <v>6.7425427477210212E-2</v>
      </c>
      <c r="AX228" s="28">
        <f t="shared" si="91"/>
        <v>0</v>
      </c>
      <c r="AY228" s="28">
        <f t="shared" si="91"/>
        <v>6.4539619181185612</v>
      </c>
      <c r="AZ228" s="28">
        <f t="shared" si="91"/>
        <v>0.49625114623226707</v>
      </c>
      <c r="BA228" s="28">
        <f t="shared" si="91"/>
        <v>9.1698581369005883E-2</v>
      </c>
      <c r="BB228" s="28">
        <f t="shared" si="91"/>
        <v>0.90080371109552826</v>
      </c>
      <c r="BC228" s="28">
        <f t="shared" si="91"/>
        <v>0.98171422406818054</v>
      </c>
      <c r="BD228" s="28">
        <f t="shared" si="91"/>
        <v>1.6182102594530449E-2</v>
      </c>
      <c r="BE228" s="28">
        <f t="shared" si="91"/>
        <v>0</v>
      </c>
      <c r="BF228" s="28">
        <f t="shared" si="91"/>
        <v>8.0910512972652247E-3</v>
      </c>
      <c r="BG228" s="28">
        <f t="shared" si="91"/>
        <v>0.18070014563892334</v>
      </c>
      <c r="BH228" s="28">
        <f t="shared" si="91"/>
        <v>0</v>
      </c>
      <c r="BI228" s="28">
        <f t="shared" si="91"/>
        <v>4.5228976751712606</v>
      </c>
      <c r="BJ228" s="28">
        <f t="shared" si="91"/>
        <v>0</v>
      </c>
      <c r="BK228" s="28">
        <f t="shared" si="91"/>
        <v>0</v>
      </c>
      <c r="BL228" s="28">
        <f t="shared" si="91"/>
        <v>2.4273153891795674E-2</v>
      </c>
      <c r="BM228" s="28">
        <f t="shared" si="91"/>
        <v>0</v>
      </c>
      <c r="BN228" s="28">
        <f t="shared" si="91"/>
        <v>4.0805868709207616</v>
      </c>
      <c r="BO228" s="28">
        <f t="shared" si="91"/>
        <v>0</v>
      </c>
      <c r="BP228" s="28">
        <f t="shared" si="91"/>
        <v>2.6970170990884081E-2</v>
      </c>
      <c r="BQ228" s="28">
        <f t="shared" si="91"/>
        <v>0</v>
      </c>
      <c r="BR228" s="28">
        <f t="shared" si="91"/>
        <v>0</v>
      </c>
      <c r="BS228" s="28">
        <f t="shared" si="91"/>
        <v>1.0788068396353632E-2</v>
      </c>
      <c r="BT228" s="28">
        <f t="shared" si="91"/>
        <v>0</v>
      </c>
      <c r="BU228" s="28">
        <f t="shared" si="91"/>
        <v>8.0910512972652247E-3</v>
      </c>
      <c r="BV228" s="28">
        <f t="shared" si="91"/>
        <v>0</v>
      </c>
      <c r="BW228" s="28">
        <f t="shared" si="91"/>
        <v>1.8663358325691783</v>
      </c>
      <c r="BX228" s="28">
        <f t="shared" si="91"/>
        <v>0.48006904363773661</v>
      </c>
      <c r="BY228" s="28">
        <f t="shared" si="91"/>
        <v>0</v>
      </c>
      <c r="BZ228" s="28">
        <f t="shared" si="91"/>
        <v>0.88192459140190949</v>
      </c>
      <c r="CA228" s="28">
        <f t="shared" si="91"/>
        <v>1.0707157883380982</v>
      </c>
      <c r="CB228" s="28">
        <f t="shared" si="91"/>
        <v>0.66076918927665995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6.5590974681883782E-2</v>
      </c>
      <c r="E229" s="28">
        <f t="shared" si="92"/>
        <v>0.13118194936376756</v>
      </c>
      <c r="F229" s="28">
        <f t="shared" si="92"/>
        <v>0.11806375442739078</v>
      </c>
      <c r="G229" s="28">
        <f t="shared" si="92"/>
        <v>0</v>
      </c>
      <c r="H229" s="28">
        <f t="shared" si="92"/>
        <v>0</v>
      </c>
      <c r="I229" s="28">
        <f t="shared" si="92"/>
        <v>3.9354584809130261E-2</v>
      </c>
      <c r="J229" s="28">
        <f t="shared" si="92"/>
        <v>0</v>
      </c>
      <c r="K229" s="28">
        <f t="shared" si="92"/>
        <v>0</v>
      </c>
      <c r="L229" s="28">
        <f t="shared" si="92"/>
        <v>0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3.9354584809130261E-2</v>
      </c>
      <c r="Q229" s="28">
        <f t="shared" si="92"/>
        <v>0</v>
      </c>
      <c r="R229" s="28">
        <f t="shared" si="92"/>
        <v>7.8709169618260522E-2</v>
      </c>
      <c r="S229" s="28">
        <f t="shared" ref="S229:CD229" si="93">S29/$CD29*100</f>
        <v>0</v>
      </c>
      <c r="T229" s="28">
        <f t="shared" si="93"/>
        <v>9.1827364554637275E-2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0.10494555949101404</v>
      </c>
      <c r="Y229" s="28">
        <f t="shared" si="93"/>
        <v>94.805194805194802</v>
      </c>
      <c r="Z229" s="28">
        <f t="shared" si="93"/>
        <v>0</v>
      </c>
      <c r="AA229" s="28">
        <f t="shared" si="93"/>
        <v>0</v>
      </c>
      <c r="AB229" s="28">
        <f t="shared" si="93"/>
        <v>0</v>
      </c>
      <c r="AC229" s="28">
        <f t="shared" si="93"/>
        <v>0.13118194936376756</v>
      </c>
      <c r="AD229" s="28">
        <f t="shared" si="93"/>
        <v>0</v>
      </c>
      <c r="AE229" s="28">
        <f t="shared" si="93"/>
        <v>3.9354584809130261E-2</v>
      </c>
      <c r="AF229" s="28">
        <f t="shared" si="93"/>
        <v>0</v>
      </c>
      <c r="AG229" s="28">
        <f t="shared" si="93"/>
        <v>0</v>
      </c>
      <c r="AH229" s="28">
        <f t="shared" si="93"/>
        <v>5.2472779745507021E-2</v>
      </c>
      <c r="AI229" s="28">
        <f t="shared" si="93"/>
        <v>0</v>
      </c>
      <c r="AJ229" s="28">
        <f t="shared" si="93"/>
        <v>0</v>
      </c>
      <c r="AK229" s="28">
        <f t="shared" si="93"/>
        <v>0</v>
      </c>
      <c r="AL229" s="28">
        <f t="shared" si="93"/>
        <v>0</v>
      </c>
      <c r="AM229" s="28">
        <f t="shared" si="93"/>
        <v>3.9354584809130261E-2</v>
      </c>
      <c r="AN229" s="28">
        <f t="shared" si="93"/>
        <v>0</v>
      </c>
      <c r="AO229" s="28">
        <f t="shared" si="93"/>
        <v>0</v>
      </c>
      <c r="AP229" s="28">
        <f t="shared" si="93"/>
        <v>5.2472779745507021E-2</v>
      </c>
      <c r="AQ229" s="28">
        <f t="shared" si="93"/>
        <v>0</v>
      </c>
      <c r="AR229" s="28">
        <f t="shared" si="93"/>
        <v>0</v>
      </c>
      <c r="AS229" s="28">
        <f t="shared" si="93"/>
        <v>0</v>
      </c>
      <c r="AT229" s="28">
        <f t="shared" si="93"/>
        <v>6.5590974681883782E-2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0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1.0888101797192706</v>
      </c>
      <c r="BF229" s="28">
        <f t="shared" si="93"/>
        <v>0</v>
      </c>
      <c r="BG229" s="28">
        <f t="shared" si="93"/>
        <v>3.9354584809130261E-2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1.7709563164108619</v>
      </c>
      <c r="BN229" s="28">
        <f t="shared" si="93"/>
        <v>0</v>
      </c>
      <c r="BO229" s="28">
        <f t="shared" si="93"/>
        <v>0</v>
      </c>
      <c r="BP229" s="28">
        <f t="shared" si="93"/>
        <v>3.9354584809130261E-2</v>
      </c>
      <c r="BQ229" s="28">
        <f t="shared" si="93"/>
        <v>0</v>
      </c>
      <c r="BR229" s="28">
        <f t="shared" si="93"/>
        <v>0</v>
      </c>
      <c r="BS229" s="28">
        <f t="shared" si="93"/>
        <v>0</v>
      </c>
      <c r="BT229" s="28">
        <f t="shared" si="93"/>
        <v>0.78709169618260533</v>
      </c>
      <c r="BU229" s="28">
        <f t="shared" si="93"/>
        <v>0</v>
      </c>
      <c r="BV229" s="28">
        <f t="shared" si="93"/>
        <v>7.8709169618260522E-2</v>
      </c>
      <c r="BW229" s="28">
        <f t="shared" si="93"/>
        <v>0</v>
      </c>
      <c r="BX229" s="28">
        <f t="shared" si="93"/>
        <v>0.11806375442739078</v>
      </c>
      <c r="BY229" s="28">
        <f t="shared" si="93"/>
        <v>0</v>
      </c>
      <c r="BZ229" s="28">
        <f t="shared" si="93"/>
        <v>6.5590974681883782E-2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0.12059089538739826</v>
      </c>
      <c r="E230" s="28">
        <f t="shared" si="94"/>
        <v>9.6472716309918596</v>
      </c>
      <c r="F230" s="28">
        <f t="shared" si="94"/>
        <v>9.0443171540548678E-2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</v>
      </c>
      <c r="L230" s="28">
        <f t="shared" si="94"/>
        <v>0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</v>
      </c>
      <c r="Q230" s="28">
        <f t="shared" si="94"/>
        <v>0</v>
      </c>
      <c r="R230" s="28">
        <f t="shared" si="94"/>
        <v>0.57280675309014173</v>
      </c>
      <c r="S230" s="28">
        <f t="shared" ref="S230:CD230" si="95">S30/$CD30*100</f>
        <v>0.57280675309014173</v>
      </c>
      <c r="T230" s="28">
        <f t="shared" si="95"/>
        <v>0.18088634308109736</v>
      </c>
      <c r="U230" s="28">
        <f t="shared" si="95"/>
        <v>0</v>
      </c>
      <c r="V230" s="28">
        <f t="shared" si="95"/>
        <v>0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64.154356346095867</v>
      </c>
      <c r="AA230" s="28">
        <f t="shared" si="95"/>
        <v>0</v>
      </c>
      <c r="AB230" s="28">
        <f t="shared" si="95"/>
        <v>0</v>
      </c>
      <c r="AC230" s="28">
        <f t="shared" si="95"/>
        <v>17.0937594211637</v>
      </c>
      <c r="AD230" s="28">
        <f t="shared" si="95"/>
        <v>0</v>
      </c>
      <c r="AE230" s="28">
        <f t="shared" si="95"/>
        <v>0.24118179077479651</v>
      </c>
      <c r="AF230" s="28">
        <f t="shared" si="95"/>
        <v>0</v>
      </c>
      <c r="AG230" s="28">
        <f t="shared" si="95"/>
        <v>9.0443171540548678E-2</v>
      </c>
      <c r="AH230" s="28">
        <f t="shared" si="95"/>
        <v>0</v>
      </c>
      <c r="AI230" s="28">
        <f t="shared" si="95"/>
        <v>9.0443171540548678E-2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0</v>
      </c>
      <c r="AT230" s="28">
        <f t="shared" si="95"/>
        <v>0.30147723846849561</v>
      </c>
      <c r="AU230" s="28">
        <f t="shared" si="95"/>
        <v>0.33162496231534516</v>
      </c>
      <c r="AV230" s="28">
        <f t="shared" si="95"/>
        <v>0</v>
      </c>
      <c r="AW230" s="28">
        <f t="shared" si="95"/>
        <v>0</v>
      </c>
      <c r="AX230" s="28">
        <f t="shared" si="95"/>
        <v>0</v>
      </c>
      <c r="AY230" s="28">
        <f t="shared" si="95"/>
        <v>0</v>
      </c>
      <c r="AZ230" s="28">
        <f t="shared" si="95"/>
        <v>0</v>
      </c>
      <c r="BA230" s="28">
        <f t="shared" si="95"/>
        <v>1.6882725354235757</v>
      </c>
      <c r="BB230" s="28">
        <f t="shared" si="95"/>
        <v>0</v>
      </c>
      <c r="BC230" s="28">
        <f t="shared" si="95"/>
        <v>0</v>
      </c>
      <c r="BD230" s="28">
        <f t="shared" si="95"/>
        <v>0</v>
      </c>
      <c r="BE230" s="28">
        <f t="shared" si="95"/>
        <v>0.15073861923424781</v>
      </c>
      <c r="BF230" s="28">
        <f t="shared" si="95"/>
        <v>0</v>
      </c>
      <c r="BG230" s="28">
        <f t="shared" si="95"/>
        <v>0</v>
      </c>
      <c r="BH230" s="28">
        <f t="shared" si="95"/>
        <v>0.12059089538739826</v>
      </c>
      <c r="BI230" s="28">
        <f t="shared" si="95"/>
        <v>0.15073861923424781</v>
      </c>
      <c r="BJ230" s="28">
        <f t="shared" si="95"/>
        <v>0.81398854386493824</v>
      </c>
      <c r="BK230" s="28">
        <f t="shared" si="95"/>
        <v>0.18088634308109736</v>
      </c>
      <c r="BL230" s="28">
        <f t="shared" si="95"/>
        <v>0</v>
      </c>
      <c r="BM230" s="28">
        <f t="shared" si="95"/>
        <v>0</v>
      </c>
      <c r="BN230" s="28">
        <f t="shared" si="95"/>
        <v>0</v>
      </c>
      <c r="BO230" s="28">
        <f t="shared" si="95"/>
        <v>0</v>
      </c>
      <c r="BP230" s="28">
        <f t="shared" si="95"/>
        <v>2.5324088031353633</v>
      </c>
      <c r="BQ230" s="28">
        <f t="shared" si="95"/>
        <v>0</v>
      </c>
      <c r="BR230" s="28">
        <f t="shared" si="95"/>
        <v>0</v>
      </c>
      <c r="BS230" s="28">
        <f t="shared" si="95"/>
        <v>0</v>
      </c>
      <c r="BT230" s="28">
        <f t="shared" si="95"/>
        <v>0</v>
      </c>
      <c r="BU230" s="28">
        <f t="shared" si="95"/>
        <v>0.18088634308109736</v>
      </c>
      <c r="BV230" s="28">
        <f t="shared" si="95"/>
        <v>0</v>
      </c>
      <c r="BW230" s="28">
        <f t="shared" si="95"/>
        <v>0</v>
      </c>
      <c r="BX230" s="28">
        <f t="shared" si="95"/>
        <v>0</v>
      </c>
      <c r="BY230" s="28">
        <f t="shared" si="95"/>
        <v>0</v>
      </c>
      <c r="BZ230" s="28">
        <f t="shared" si="95"/>
        <v>0.39192041000904426</v>
      </c>
      <c r="CA230" s="28">
        <f t="shared" si="95"/>
        <v>0</v>
      </c>
      <c r="CB230" s="28">
        <f t="shared" si="95"/>
        <v>0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2.0049455323130388E-2</v>
      </c>
      <c r="D231" s="28">
        <f t="shared" ref="D231:R231" si="96">D31/$CD31*100</f>
        <v>1.1138586290627993E-2</v>
      </c>
      <c r="E231" s="28">
        <f t="shared" si="96"/>
        <v>0.15594020806879191</v>
      </c>
      <c r="F231" s="28">
        <f t="shared" si="96"/>
        <v>3.3415758871883978E-2</v>
      </c>
      <c r="G231" s="28">
        <f t="shared" si="96"/>
        <v>1.1138586290627993E-2</v>
      </c>
      <c r="H231" s="28">
        <f t="shared" si="96"/>
        <v>1.782173806500479E-2</v>
      </c>
      <c r="I231" s="28">
        <f t="shared" si="96"/>
        <v>3.3415758871883978E-2</v>
      </c>
      <c r="J231" s="28">
        <f t="shared" si="96"/>
        <v>8.910869032502395E-3</v>
      </c>
      <c r="K231" s="28">
        <f t="shared" si="96"/>
        <v>5.3465214195014377E-2</v>
      </c>
      <c r="L231" s="28">
        <f t="shared" si="96"/>
        <v>0.24504889839381586</v>
      </c>
      <c r="M231" s="28">
        <f t="shared" si="96"/>
        <v>2.4504889839381587E-2</v>
      </c>
      <c r="N231" s="28">
        <f t="shared" si="96"/>
        <v>0.65717659114705163</v>
      </c>
      <c r="O231" s="28">
        <f t="shared" si="96"/>
        <v>6.6831517743767971E-3</v>
      </c>
      <c r="P231" s="28">
        <f t="shared" si="96"/>
        <v>3.3415758871883978E-2</v>
      </c>
      <c r="Q231" s="28">
        <f t="shared" si="96"/>
        <v>0.2183162912963087</v>
      </c>
      <c r="R231" s="28">
        <f t="shared" si="96"/>
        <v>1.1138586290627993E-2</v>
      </c>
      <c r="S231" s="28">
        <f t="shared" ref="S231:CD231" si="97">S31/$CD31*100</f>
        <v>8.910869032502395E-3</v>
      </c>
      <c r="T231" s="28">
        <f t="shared" si="97"/>
        <v>7.128695226001916E-2</v>
      </c>
      <c r="U231" s="28">
        <f t="shared" si="97"/>
        <v>6.6831517743767971E-3</v>
      </c>
      <c r="V231" s="28">
        <f t="shared" si="97"/>
        <v>2.6732607097507188E-2</v>
      </c>
      <c r="W231" s="28">
        <f t="shared" si="97"/>
        <v>2.8960324355632783E-2</v>
      </c>
      <c r="X231" s="28">
        <f t="shared" si="97"/>
        <v>6.9059235001893551E-2</v>
      </c>
      <c r="Y231" s="28">
        <f t="shared" si="97"/>
        <v>1.1138586290627993E-2</v>
      </c>
      <c r="Z231" s="28">
        <f t="shared" si="97"/>
        <v>1.559402080687919E-2</v>
      </c>
      <c r="AA231" s="28">
        <f t="shared" si="97"/>
        <v>91.875515159615944</v>
      </c>
      <c r="AB231" s="28">
        <f t="shared" si="97"/>
        <v>1.1138586290627993E-2</v>
      </c>
      <c r="AC231" s="28">
        <f t="shared" si="97"/>
        <v>0.11138586290627994</v>
      </c>
      <c r="AD231" s="28">
        <f t="shared" si="97"/>
        <v>0.11806901468065674</v>
      </c>
      <c r="AE231" s="28">
        <f t="shared" si="97"/>
        <v>0.15594020806879191</v>
      </c>
      <c r="AF231" s="28">
        <f t="shared" si="97"/>
        <v>0</v>
      </c>
      <c r="AG231" s="28">
        <f t="shared" si="97"/>
        <v>2.6732607097507188E-2</v>
      </c>
      <c r="AH231" s="28">
        <f t="shared" si="97"/>
        <v>1.3366303548753594E-2</v>
      </c>
      <c r="AI231" s="28">
        <f t="shared" si="97"/>
        <v>0.10247499387377754</v>
      </c>
      <c r="AJ231" s="28">
        <f t="shared" si="97"/>
        <v>0</v>
      </c>
      <c r="AK231" s="28">
        <f t="shared" si="97"/>
        <v>3.3415758871883978E-2</v>
      </c>
      <c r="AL231" s="28">
        <f t="shared" si="97"/>
        <v>2.2277172581255986E-2</v>
      </c>
      <c r="AM231" s="28">
        <f t="shared" si="97"/>
        <v>2.8960324355632783E-2</v>
      </c>
      <c r="AN231" s="28">
        <f t="shared" si="97"/>
        <v>1.0180667869633986</v>
      </c>
      <c r="AO231" s="28">
        <f t="shared" si="97"/>
        <v>0.70841408808394046</v>
      </c>
      <c r="AP231" s="28">
        <f t="shared" si="97"/>
        <v>2.8960324355632783E-2</v>
      </c>
      <c r="AQ231" s="28">
        <f t="shared" si="97"/>
        <v>0</v>
      </c>
      <c r="AR231" s="28">
        <f t="shared" si="97"/>
        <v>4.9009779678763174E-2</v>
      </c>
      <c r="AS231" s="28">
        <f t="shared" si="97"/>
        <v>2.8960324355632783E-2</v>
      </c>
      <c r="AT231" s="28">
        <f t="shared" si="97"/>
        <v>0.11806901468065674</v>
      </c>
      <c r="AU231" s="28">
        <f t="shared" si="97"/>
        <v>8.9108690325023943E-2</v>
      </c>
      <c r="AV231" s="28">
        <f t="shared" si="97"/>
        <v>3.3415758871883978E-2</v>
      </c>
      <c r="AW231" s="28">
        <f t="shared" si="97"/>
        <v>0.25395976742631826</v>
      </c>
      <c r="AX231" s="28">
        <f t="shared" si="97"/>
        <v>3.3415758871883978E-2</v>
      </c>
      <c r="AY231" s="28">
        <f t="shared" si="97"/>
        <v>3.3415758871883978E-2</v>
      </c>
      <c r="AZ231" s="28">
        <f t="shared" si="97"/>
        <v>6.4603800485642363E-2</v>
      </c>
      <c r="BA231" s="28">
        <f t="shared" si="97"/>
        <v>3.1188041613758381E-2</v>
      </c>
      <c r="BB231" s="28">
        <f t="shared" si="97"/>
        <v>9.3564124841275145E-2</v>
      </c>
      <c r="BC231" s="28">
        <f t="shared" si="97"/>
        <v>3.564347613000958E-2</v>
      </c>
      <c r="BD231" s="28">
        <f t="shared" si="97"/>
        <v>2.4371226803894053</v>
      </c>
      <c r="BE231" s="28">
        <f t="shared" si="97"/>
        <v>2.2277172581255986E-2</v>
      </c>
      <c r="BF231" s="28">
        <f t="shared" si="97"/>
        <v>1.3366303548753594E-2</v>
      </c>
      <c r="BG231" s="28">
        <f t="shared" si="97"/>
        <v>2.2277172581255986E-2</v>
      </c>
      <c r="BH231" s="28">
        <f t="shared" si="97"/>
        <v>3.3415758871883978E-2</v>
      </c>
      <c r="BI231" s="28">
        <f t="shared" si="97"/>
        <v>2.4504889839381587E-2</v>
      </c>
      <c r="BJ231" s="28">
        <f t="shared" si="97"/>
        <v>1.1138586290627993E-2</v>
      </c>
      <c r="BK231" s="28">
        <f t="shared" si="97"/>
        <v>0</v>
      </c>
      <c r="BL231" s="28">
        <f t="shared" si="97"/>
        <v>8.910869032502395E-3</v>
      </c>
      <c r="BM231" s="28">
        <f t="shared" si="97"/>
        <v>1.1138586290627993E-2</v>
      </c>
      <c r="BN231" s="28">
        <f t="shared" si="97"/>
        <v>1.559402080687919E-2</v>
      </c>
      <c r="BO231" s="28">
        <f t="shared" si="97"/>
        <v>2.8960324355632783E-2</v>
      </c>
      <c r="BP231" s="28">
        <f t="shared" si="97"/>
        <v>2.8960324355632783E-2</v>
      </c>
      <c r="BQ231" s="28">
        <f t="shared" si="97"/>
        <v>6.4603800485642363E-2</v>
      </c>
      <c r="BR231" s="28">
        <f t="shared" si="97"/>
        <v>0</v>
      </c>
      <c r="BS231" s="28">
        <f t="shared" si="97"/>
        <v>1.559402080687919E-2</v>
      </c>
      <c r="BT231" s="28">
        <f t="shared" si="97"/>
        <v>0</v>
      </c>
      <c r="BU231" s="28">
        <f t="shared" si="97"/>
        <v>2.6732607097507188E-2</v>
      </c>
      <c r="BV231" s="28">
        <f t="shared" si="97"/>
        <v>0</v>
      </c>
      <c r="BW231" s="28">
        <f t="shared" si="97"/>
        <v>4.6782062420637573E-2</v>
      </c>
      <c r="BX231" s="28">
        <f t="shared" si="97"/>
        <v>5.7920648711265565E-2</v>
      </c>
      <c r="BY231" s="28">
        <f t="shared" si="97"/>
        <v>0</v>
      </c>
      <c r="BZ231" s="28">
        <f t="shared" si="97"/>
        <v>8.6880973066898348E-2</v>
      </c>
      <c r="CA231" s="28">
        <f t="shared" si="97"/>
        <v>4.6782062420637573E-2</v>
      </c>
      <c r="CB231" s="28">
        <f t="shared" si="97"/>
        <v>2.6732607097507188E-2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0</v>
      </c>
      <c r="D232" s="28">
        <f t="shared" ref="D232:R232" si="98">D32/$CD32*100</f>
        <v>6.230206115985671E-3</v>
      </c>
      <c r="E232" s="28">
        <f t="shared" si="98"/>
        <v>2.6997559835937907E-2</v>
      </c>
      <c r="F232" s="28">
        <f t="shared" si="98"/>
        <v>0.41534707439904467</v>
      </c>
      <c r="G232" s="28">
        <f t="shared" si="98"/>
        <v>0.20663516951352473</v>
      </c>
      <c r="H232" s="28">
        <f t="shared" si="98"/>
        <v>0.55033487357873423</v>
      </c>
      <c r="I232" s="28">
        <f t="shared" si="98"/>
        <v>1.267846944603084</v>
      </c>
      <c r="J232" s="28">
        <f t="shared" si="98"/>
        <v>3.1151030579928355E-3</v>
      </c>
      <c r="K232" s="28">
        <f t="shared" si="98"/>
        <v>1.2844608275790457</v>
      </c>
      <c r="L232" s="28">
        <f t="shared" si="98"/>
        <v>0.32500908571725251</v>
      </c>
      <c r="M232" s="28">
        <f t="shared" si="98"/>
        <v>0</v>
      </c>
      <c r="N232" s="28">
        <f t="shared" si="98"/>
        <v>1.4537147603966566E-2</v>
      </c>
      <c r="O232" s="28">
        <f t="shared" si="98"/>
        <v>5.609262239759099</v>
      </c>
      <c r="P232" s="28">
        <f t="shared" si="98"/>
        <v>27.100358236851669</v>
      </c>
      <c r="Q232" s="28">
        <f t="shared" si="98"/>
        <v>0</v>
      </c>
      <c r="R232" s="28">
        <f t="shared" si="98"/>
        <v>8.3069414879808935E-3</v>
      </c>
      <c r="S232" s="28">
        <f t="shared" ref="S232:CD232" si="99">S32/$CD32*100</f>
        <v>3.1151030579928355E-3</v>
      </c>
      <c r="T232" s="28">
        <f t="shared" si="99"/>
        <v>0.34162296869321424</v>
      </c>
      <c r="U232" s="28">
        <f t="shared" si="99"/>
        <v>1.869061834795701E-2</v>
      </c>
      <c r="V232" s="28">
        <f t="shared" si="99"/>
        <v>7.3412595400031142</v>
      </c>
      <c r="W232" s="28">
        <f t="shared" si="99"/>
        <v>3.1151030579928355E-3</v>
      </c>
      <c r="X232" s="28">
        <f t="shared" si="99"/>
        <v>1.9791288095114479</v>
      </c>
      <c r="Y232" s="28">
        <f t="shared" si="99"/>
        <v>0</v>
      </c>
      <c r="Z232" s="28">
        <f t="shared" si="99"/>
        <v>6.230206115985671E-3</v>
      </c>
      <c r="AA232" s="28">
        <f t="shared" si="99"/>
        <v>2.4920824463942684E-2</v>
      </c>
      <c r="AB232" s="28">
        <f t="shared" si="99"/>
        <v>20.24401640620944</v>
      </c>
      <c r="AC232" s="28">
        <f t="shared" si="99"/>
        <v>0.12148901926172058</v>
      </c>
      <c r="AD232" s="28">
        <f t="shared" si="99"/>
        <v>2.0767353719952236E-2</v>
      </c>
      <c r="AE232" s="28">
        <f t="shared" si="99"/>
        <v>0</v>
      </c>
      <c r="AF232" s="28">
        <f t="shared" si="99"/>
        <v>0</v>
      </c>
      <c r="AG232" s="28">
        <f t="shared" si="99"/>
        <v>0.1848294481075749</v>
      </c>
      <c r="AH232" s="28">
        <f t="shared" si="99"/>
        <v>0</v>
      </c>
      <c r="AI232" s="28">
        <f t="shared" si="99"/>
        <v>0.24297803852344116</v>
      </c>
      <c r="AJ232" s="28">
        <f t="shared" si="99"/>
        <v>3.1151030579928355E-3</v>
      </c>
      <c r="AK232" s="28">
        <f t="shared" si="99"/>
        <v>6.405690254919266</v>
      </c>
      <c r="AL232" s="28">
        <f t="shared" si="99"/>
        <v>5.3880899226416075</v>
      </c>
      <c r="AM232" s="28">
        <f t="shared" si="99"/>
        <v>0.11214371008774207</v>
      </c>
      <c r="AN232" s="28">
        <f t="shared" si="99"/>
        <v>0</v>
      </c>
      <c r="AO232" s="28">
        <f t="shared" si="99"/>
        <v>4.4649810497897305E-2</v>
      </c>
      <c r="AP232" s="28">
        <f t="shared" si="99"/>
        <v>0.91791703442188877</v>
      </c>
      <c r="AQ232" s="28">
        <f t="shared" si="99"/>
        <v>6.230206115985671E-3</v>
      </c>
      <c r="AR232" s="28">
        <f t="shared" si="99"/>
        <v>0.1837910804215773</v>
      </c>
      <c r="AS232" s="28">
        <f t="shared" si="99"/>
        <v>1.4994029385805514</v>
      </c>
      <c r="AT232" s="28">
        <f t="shared" si="99"/>
        <v>0.34681480712320234</v>
      </c>
      <c r="AU232" s="28">
        <f t="shared" si="99"/>
        <v>0.19625149265354863</v>
      </c>
      <c r="AV232" s="28">
        <f t="shared" si="99"/>
        <v>0</v>
      </c>
      <c r="AW232" s="28">
        <f t="shared" si="99"/>
        <v>3.4266133637921185E-2</v>
      </c>
      <c r="AX232" s="28">
        <f t="shared" si="99"/>
        <v>8.3069414879808935E-3</v>
      </c>
      <c r="AY232" s="28">
        <f t="shared" si="99"/>
        <v>5.4971185296713569</v>
      </c>
      <c r="AZ232" s="28">
        <f t="shared" si="99"/>
        <v>0.23882456777945069</v>
      </c>
      <c r="BA232" s="28">
        <f t="shared" si="99"/>
        <v>3.2189398265925963E-2</v>
      </c>
      <c r="BB232" s="28">
        <f t="shared" si="99"/>
        <v>0.31358704117127872</v>
      </c>
      <c r="BC232" s="28">
        <f t="shared" si="99"/>
        <v>3.4754166450340067</v>
      </c>
      <c r="BD232" s="28">
        <f t="shared" si="99"/>
        <v>9.3453091739785048E-3</v>
      </c>
      <c r="BE232" s="28">
        <f t="shared" si="99"/>
        <v>0</v>
      </c>
      <c r="BF232" s="28">
        <f t="shared" si="99"/>
        <v>2.0767353719952236E-2</v>
      </c>
      <c r="BG232" s="28">
        <f t="shared" si="99"/>
        <v>0.28451274596334564</v>
      </c>
      <c r="BH232" s="28">
        <f t="shared" si="99"/>
        <v>0</v>
      </c>
      <c r="BI232" s="28">
        <f t="shared" si="99"/>
        <v>0.72374227714033534</v>
      </c>
      <c r="BJ232" s="28">
        <f t="shared" si="99"/>
        <v>0</v>
      </c>
      <c r="BK232" s="28">
        <f t="shared" si="99"/>
        <v>0</v>
      </c>
      <c r="BL232" s="28">
        <f t="shared" si="99"/>
        <v>0.15367841752764655</v>
      </c>
      <c r="BM232" s="28">
        <f t="shared" si="99"/>
        <v>3.1151030579928355E-3</v>
      </c>
      <c r="BN232" s="28">
        <f t="shared" si="99"/>
        <v>0.98229583095374073</v>
      </c>
      <c r="BO232" s="28">
        <f t="shared" si="99"/>
        <v>0</v>
      </c>
      <c r="BP232" s="28">
        <f t="shared" si="99"/>
        <v>9.3453091739785048E-3</v>
      </c>
      <c r="BQ232" s="28">
        <f t="shared" si="99"/>
        <v>4.1534707439904468E-3</v>
      </c>
      <c r="BR232" s="28">
        <f t="shared" si="99"/>
        <v>0</v>
      </c>
      <c r="BS232" s="28">
        <f t="shared" si="99"/>
        <v>9.3453091739785048E-3</v>
      </c>
      <c r="BT232" s="28">
        <f t="shared" si="99"/>
        <v>3.1151030579928355E-3</v>
      </c>
      <c r="BU232" s="28">
        <f t="shared" si="99"/>
        <v>1.9728986033954624E-2</v>
      </c>
      <c r="BV232" s="28">
        <f t="shared" si="99"/>
        <v>0</v>
      </c>
      <c r="BW232" s="28">
        <f t="shared" si="99"/>
        <v>2.1172317117491306</v>
      </c>
      <c r="BX232" s="28">
        <f t="shared" si="99"/>
        <v>0.44545973729297539</v>
      </c>
      <c r="BY232" s="28">
        <f t="shared" si="99"/>
        <v>7.2685738019832831E-3</v>
      </c>
      <c r="BZ232" s="28">
        <f t="shared" si="99"/>
        <v>0.36031358704117128</v>
      </c>
      <c r="CA232" s="28">
        <f t="shared" si="99"/>
        <v>0.44753647266497065</v>
      </c>
      <c r="CB232" s="28">
        <f t="shared" si="99"/>
        <v>2.2916774829967288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2.6383553548060282E-2</v>
      </c>
      <c r="D233" s="28">
        <f t="shared" ref="D233:R233" si="100">D33/$CD33*100</f>
        <v>1.4774789986913759E-2</v>
      </c>
      <c r="E233" s="28">
        <f t="shared" si="100"/>
        <v>0.3123812740090337</v>
      </c>
      <c r="F233" s="28">
        <f t="shared" si="100"/>
        <v>6.7541897083034319E-2</v>
      </c>
      <c r="G233" s="28">
        <f t="shared" si="100"/>
        <v>5.2767107096120562E-3</v>
      </c>
      <c r="H233" s="28">
        <f t="shared" si="100"/>
        <v>5.2767107096120562E-3</v>
      </c>
      <c r="I233" s="28">
        <f t="shared" si="100"/>
        <v>6.437587065726709E-2</v>
      </c>
      <c r="J233" s="28">
        <f t="shared" si="100"/>
        <v>5.2767107096120562E-3</v>
      </c>
      <c r="K233" s="28">
        <f t="shared" si="100"/>
        <v>0.16991008484950823</v>
      </c>
      <c r="L233" s="28">
        <f t="shared" si="100"/>
        <v>0.3377094854151716</v>
      </c>
      <c r="M233" s="28">
        <f t="shared" si="100"/>
        <v>0</v>
      </c>
      <c r="N233" s="28">
        <f t="shared" si="100"/>
        <v>3.1660264257672337E-3</v>
      </c>
      <c r="O233" s="28">
        <f t="shared" si="100"/>
        <v>1.7940816412680992E-2</v>
      </c>
      <c r="P233" s="28">
        <f t="shared" si="100"/>
        <v>4.2213685676896449E-2</v>
      </c>
      <c r="Q233" s="28">
        <f t="shared" si="100"/>
        <v>4.2213685676896449E-3</v>
      </c>
      <c r="R233" s="28">
        <f t="shared" si="100"/>
        <v>0.26805690404829247</v>
      </c>
      <c r="S233" s="28">
        <f t="shared" ref="S233:CD233" si="101">S33/$CD33*100</f>
        <v>4.9601080670353327E-2</v>
      </c>
      <c r="T233" s="28">
        <f t="shared" si="101"/>
        <v>0.13508379416606864</v>
      </c>
      <c r="U233" s="28">
        <f t="shared" si="101"/>
        <v>1.2664105703068935E-2</v>
      </c>
      <c r="V233" s="28">
        <f t="shared" si="101"/>
        <v>3.4826290683439572E-2</v>
      </c>
      <c r="W233" s="28">
        <f t="shared" si="101"/>
        <v>0</v>
      </c>
      <c r="X233" s="28">
        <f t="shared" si="101"/>
        <v>0.11081092490185318</v>
      </c>
      <c r="Y233" s="28">
        <f t="shared" si="101"/>
        <v>1.688547427075858E-2</v>
      </c>
      <c r="Z233" s="28">
        <f t="shared" si="101"/>
        <v>3.3559880113132676</v>
      </c>
      <c r="AA233" s="28">
        <f t="shared" si="101"/>
        <v>3.6936974967284389E-2</v>
      </c>
      <c r="AB233" s="28">
        <f t="shared" si="101"/>
        <v>1.7940816412680992E-2</v>
      </c>
      <c r="AC233" s="28">
        <f t="shared" si="101"/>
        <v>83.273882392671709</v>
      </c>
      <c r="AD233" s="28">
        <f t="shared" si="101"/>
        <v>9.4980792773017002E-3</v>
      </c>
      <c r="AE233" s="28">
        <f t="shared" si="101"/>
        <v>2.9549579973827518E-2</v>
      </c>
      <c r="AF233" s="28">
        <f t="shared" si="101"/>
        <v>0</v>
      </c>
      <c r="AG233" s="28">
        <f t="shared" si="101"/>
        <v>0.4559078053104817</v>
      </c>
      <c r="AH233" s="28">
        <f t="shared" si="101"/>
        <v>1.0553421419224112E-2</v>
      </c>
      <c r="AI233" s="28">
        <f t="shared" si="101"/>
        <v>0.11819831989531007</v>
      </c>
      <c r="AJ233" s="28">
        <f t="shared" si="101"/>
        <v>0</v>
      </c>
      <c r="AK233" s="28">
        <f t="shared" si="101"/>
        <v>4.9601080670353327E-2</v>
      </c>
      <c r="AL233" s="28">
        <f t="shared" si="101"/>
        <v>3.2715606399594747E-2</v>
      </c>
      <c r="AM233" s="28">
        <f t="shared" si="101"/>
        <v>1.89961585546034E-2</v>
      </c>
      <c r="AN233" s="28">
        <f t="shared" si="101"/>
        <v>0</v>
      </c>
      <c r="AO233" s="28">
        <f t="shared" si="101"/>
        <v>5.59331335218878E-2</v>
      </c>
      <c r="AP233" s="28">
        <f t="shared" si="101"/>
        <v>5.4877791379965388E-2</v>
      </c>
      <c r="AQ233" s="28">
        <f t="shared" si="101"/>
        <v>3.1660264257672337E-3</v>
      </c>
      <c r="AR233" s="28">
        <f t="shared" si="101"/>
        <v>0.28388703617712863</v>
      </c>
      <c r="AS233" s="28">
        <f t="shared" si="101"/>
        <v>3.5881632825361984E-2</v>
      </c>
      <c r="AT233" s="28">
        <f t="shared" si="101"/>
        <v>0.27227827261598209</v>
      </c>
      <c r="AU233" s="28">
        <f t="shared" si="101"/>
        <v>0.30604922115749927</v>
      </c>
      <c r="AV233" s="28">
        <f t="shared" si="101"/>
        <v>8.4427371353792899E-3</v>
      </c>
      <c r="AW233" s="28">
        <f t="shared" si="101"/>
        <v>1.688547427075858E-2</v>
      </c>
      <c r="AX233" s="28">
        <f t="shared" si="101"/>
        <v>5.2767107096120562E-3</v>
      </c>
      <c r="AY233" s="28">
        <f t="shared" si="101"/>
        <v>8.6538055637637723E-2</v>
      </c>
      <c r="AZ233" s="28">
        <f t="shared" si="101"/>
        <v>0.21740048123601671</v>
      </c>
      <c r="BA233" s="28">
        <f t="shared" si="101"/>
        <v>0.32293469542825787</v>
      </c>
      <c r="BB233" s="28">
        <f t="shared" si="101"/>
        <v>0.17307611127527545</v>
      </c>
      <c r="BC233" s="28">
        <f t="shared" si="101"/>
        <v>4.6435054244586098E-2</v>
      </c>
      <c r="BD233" s="28">
        <f t="shared" si="101"/>
        <v>4.2213685676896449E-3</v>
      </c>
      <c r="BE233" s="28">
        <f t="shared" si="101"/>
        <v>2.0051500696525813E-2</v>
      </c>
      <c r="BF233" s="28">
        <f t="shared" si="101"/>
        <v>3.1660264257672337E-3</v>
      </c>
      <c r="BG233" s="28">
        <f t="shared" si="101"/>
        <v>4.3269027818818862E-2</v>
      </c>
      <c r="BH233" s="28">
        <f t="shared" si="101"/>
        <v>6.3320528515344674E-3</v>
      </c>
      <c r="BI233" s="28">
        <f t="shared" si="101"/>
        <v>0.24167335050023214</v>
      </c>
      <c r="BJ233" s="28">
        <f t="shared" si="101"/>
        <v>4.2213685676896449E-3</v>
      </c>
      <c r="BK233" s="28">
        <f t="shared" si="101"/>
        <v>0.43269027818818862</v>
      </c>
      <c r="BL233" s="28">
        <f t="shared" si="101"/>
        <v>4.2213685676896449E-3</v>
      </c>
      <c r="BM233" s="28">
        <f t="shared" si="101"/>
        <v>1.0553421419224112E-2</v>
      </c>
      <c r="BN233" s="28">
        <f t="shared" si="101"/>
        <v>0.14985858415298239</v>
      </c>
      <c r="BO233" s="28">
        <f t="shared" si="101"/>
        <v>6.3320528515344674E-3</v>
      </c>
      <c r="BP233" s="28">
        <f t="shared" si="101"/>
        <v>5.3864662923719875</v>
      </c>
      <c r="BQ233" s="28">
        <f t="shared" si="101"/>
        <v>4.2213685676896449E-3</v>
      </c>
      <c r="BR233" s="28">
        <f t="shared" si="101"/>
        <v>0</v>
      </c>
      <c r="BS233" s="28">
        <f t="shared" si="101"/>
        <v>4.2213685676896449E-3</v>
      </c>
      <c r="BT233" s="28">
        <f t="shared" si="101"/>
        <v>3.5881632825361984E-2</v>
      </c>
      <c r="BU233" s="28">
        <f t="shared" si="101"/>
        <v>1.2664105703068935E-2</v>
      </c>
      <c r="BV233" s="28">
        <f t="shared" si="101"/>
        <v>0</v>
      </c>
      <c r="BW233" s="28">
        <f t="shared" si="101"/>
        <v>6.7541897083034319E-2</v>
      </c>
      <c r="BX233" s="28">
        <f t="shared" si="101"/>
        <v>9.2870108489172196E-2</v>
      </c>
      <c r="BY233" s="28">
        <f t="shared" si="101"/>
        <v>6.3320528515344674E-3</v>
      </c>
      <c r="BZ233" s="28">
        <f t="shared" si="101"/>
        <v>2.1877242602051585</v>
      </c>
      <c r="CA233" s="28">
        <f t="shared" si="101"/>
        <v>0.14141584701760312</v>
      </c>
      <c r="CB233" s="28">
        <f t="shared" si="101"/>
        <v>2.7438895689982694E-2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2.1528525296017224E-2</v>
      </c>
      <c r="D234" s="28">
        <f t="shared" ref="D234:R234" si="102">D34/$CD34*100</f>
        <v>0</v>
      </c>
      <c r="E234" s="28">
        <f t="shared" si="102"/>
        <v>0</v>
      </c>
      <c r="F234" s="28">
        <f t="shared" si="102"/>
        <v>6.4585575888051666E-2</v>
      </c>
      <c r="G234" s="28">
        <f t="shared" si="102"/>
        <v>0</v>
      </c>
      <c r="H234" s="28">
        <f t="shared" si="102"/>
        <v>0</v>
      </c>
      <c r="I234" s="28">
        <f t="shared" si="102"/>
        <v>1.4352350197344816E-2</v>
      </c>
      <c r="J234" s="28">
        <f t="shared" si="102"/>
        <v>0.92572658772874061</v>
      </c>
      <c r="K234" s="28">
        <f t="shared" si="102"/>
        <v>2.5116612845353426E-2</v>
      </c>
      <c r="L234" s="28">
        <f t="shared" si="102"/>
        <v>1.4352350197344816E-2</v>
      </c>
      <c r="M234" s="28">
        <f t="shared" si="102"/>
        <v>0</v>
      </c>
      <c r="N234" s="28">
        <f t="shared" si="102"/>
        <v>4.1657696447793322</v>
      </c>
      <c r="O234" s="28">
        <f t="shared" si="102"/>
        <v>2.1528525296017224E-2</v>
      </c>
      <c r="P234" s="28">
        <f t="shared" si="102"/>
        <v>2.5116612845353426E-2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0</v>
      </c>
      <c r="T234" s="28">
        <f t="shared" si="103"/>
        <v>7.1761750986724077E-2</v>
      </c>
      <c r="U234" s="28">
        <f t="shared" si="103"/>
        <v>1.0764262648008612E-2</v>
      </c>
      <c r="V234" s="28">
        <f t="shared" si="103"/>
        <v>1.4352350197344816E-2</v>
      </c>
      <c r="W234" s="28">
        <f t="shared" si="103"/>
        <v>1.4352350197344816E-2</v>
      </c>
      <c r="X234" s="28">
        <f t="shared" si="103"/>
        <v>3.9468963042698244E-2</v>
      </c>
      <c r="Y234" s="28">
        <f t="shared" si="103"/>
        <v>0</v>
      </c>
      <c r="Z234" s="28">
        <f t="shared" si="103"/>
        <v>0</v>
      </c>
      <c r="AA234" s="28">
        <f t="shared" si="103"/>
        <v>0.46286329386437031</v>
      </c>
      <c r="AB234" s="28">
        <f t="shared" si="103"/>
        <v>1.0764262648008612E-2</v>
      </c>
      <c r="AC234" s="28">
        <f t="shared" si="103"/>
        <v>6.8173663437387871E-2</v>
      </c>
      <c r="AD234" s="28">
        <f t="shared" si="103"/>
        <v>85.708647290993895</v>
      </c>
      <c r="AE234" s="28">
        <f t="shared" si="103"/>
        <v>0</v>
      </c>
      <c r="AF234" s="28">
        <f t="shared" si="103"/>
        <v>0</v>
      </c>
      <c r="AG234" s="28">
        <f t="shared" si="103"/>
        <v>1.4352350197344816E-2</v>
      </c>
      <c r="AH234" s="28">
        <f t="shared" si="103"/>
        <v>0</v>
      </c>
      <c r="AI234" s="28">
        <f t="shared" si="103"/>
        <v>7.1761750986724077E-2</v>
      </c>
      <c r="AJ234" s="28">
        <f t="shared" si="103"/>
        <v>2.5116612845353426E-2</v>
      </c>
      <c r="AK234" s="28">
        <f t="shared" si="103"/>
        <v>3.5880875493362038E-2</v>
      </c>
      <c r="AL234" s="28">
        <f t="shared" si="103"/>
        <v>2.1528525296017224E-2</v>
      </c>
      <c r="AM234" s="28">
        <f t="shared" si="103"/>
        <v>1.0764262648008612E-2</v>
      </c>
      <c r="AN234" s="28">
        <f t="shared" si="103"/>
        <v>0</v>
      </c>
      <c r="AO234" s="28">
        <f t="shared" si="103"/>
        <v>1.7940437746681019E-2</v>
      </c>
      <c r="AP234" s="28">
        <f t="shared" si="103"/>
        <v>6.0997488338715468E-2</v>
      </c>
      <c r="AQ234" s="28">
        <f t="shared" si="103"/>
        <v>5.7409400789379263E-2</v>
      </c>
      <c r="AR234" s="28">
        <f t="shared" si="103"/>
        <v>1.4352350197344816E-2</v>
      </c>
      <c r="AS234" s="28">
        <f t="shared" si="103"/>
        <v>1.7940437746681019E-2</v>
      </c>
      <c r="AT234" s="28">
        <f t="shared" si="103"/>
        <v>0.17222820236813779</v>
      </c>
      <c r="AU234" s="28">
        <f t="shared" si="103"/>
        <v>3.2292787944025833E-2</v>
      </c>
      <c r="AV234" s="28">
        <f t="shared" si="103"/>
        <v>0</v>
      </c>
      <c r="AW234" s="28">
        <f t="shared" si="103"/>
        <v>0.31933979189092215</v>
      </c>
      <c r="AX234" s="28">
        <f t="shared" si="103"/>
        <v>4.5819878005023327</v>
      </c>
      <c r="AY234" s="28">
        <f t="shared" si="103"/>
        <v>7.8937926085396487E-2</v>
      </c>
      <c r="AZ234" s="28">
        <f t="shared" si="103"/>
        <v>3.2292787944025833E-2</v>
      </c>
      <c r="BA234" s="28">
        <f t="shared" si="103"/>
        <v>0</v>
      </c>
      <c r="BB234" s="28">
        <f t="shared" si="103"/>
        <v>3.9468963042698244E-2</v>
      </c>
      <c r="BC234" s="28">
        <f t="shared" si="103"/>
        <v>3.2292787944025833E-2</v>
      </c>
      <c r="BD234" s="28">
        <f t="shared" si="103"/>
        <v>1.4352350197344816E-2</v>
      </c>
      <c r="BE234" s="28">
        <f t="shared" si="103"/>
        <v>0</v>
      </c>
      <c r="BF234" s="28">
        <f t="shared" si="103"/>
        <v>5.0233225690706852E-2</v>
      </c>
      <c r="BG234" s="28">
        <f t="shared" si="103"/>
        <v>3.2292787944025833E-2</v>
      </c>
      <c r="BH234" s="28">
        <f t="shared" si="103"/>
        <v>0</v>
      </c>
      <c r="BI234" s="28">
        <f t="shared" si="103"/>
        <v>3.9468963042698244E-2</v>
      </c>
      <c r="BJ234" s="28">
        <f t="shared" si="103"/>
        <v>0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4.3057050592034449E-2</v>
      </c>
      <c r="BO234" s="28">
        <f t="shared" si="103"/>
        <v>1.8586293505561537</v>
      </c>
      <c r="BP234" s="28">
        <f t="shared" si="103"/>
        <v>0</v>
      </c>
      <c r="BQ234" s="28">
        <f t="shared" si="103"/>
        <v>1.0764262648008612E-2</v>
      </c>
      <c r="BR234" s="28">
        <f t="shared" si="103"/>
        <v>1.0764262648008612E-2</v>
      </c>
      <c r="BS234" s="28">
        <f t="shared" si="103"/>
        <v>0.22246142805884464</v>
      </c>
      <c r="BT234" s="28">
        <f t="shared" si="103"/>
        <v>0</v>
      </c>
      <c r="BU234" s="28">
        <f t="shared" si="103"/>
        <v>1.4352350197344816E-2</v>
      </c>
      <c r="BV234" s="28">
        <f t="shared" si="103"/>
        <v>0</v>
      </c>
      <c r="BW234" s="28">
        <f t="shared" si="103"/>
        <v>2.8704700394689631E-2</v>
      </c>
      <c r="BX234" s="28">
        <f t="shared" si="103"/>
        <v>3.2292787944025833E-2</v>
      </c>
      <c r="BY234" s="28">
        <f t="shared" si="103"/>
        <v>2.5116612845353426E-2</v>
      </c>
      <c r="BZ234" s="28">
        <f t="shared" si="103"/>
        <v>5.0233225690706852E-2</v>
      </c>
      <c r="CA234" s="28">
        <f t="shared" si="103"/>
        <v>1.7940437746681019E-2</v>
      </c>
      <c r="CB234" s="28">
        <f t="shared" si="103"/>
        <v>1.4352350197344816E-2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14.74275832252486</v>
      </c>
      <c r="F235" s="28">
        <f t="shared" si="104"/>
        <v>8.6467790747946388E-2</v>
      </c>
      <c r="G235" s="28">
        <f t="shared" si="104"/>
        <v>0</v>
      </c>
      <c r="H235" s="28">
        <f t="shared" si="104"/>
        <v>0</v>
      </c>
      <c r="I235" s="28">
        <f t="shared" si="104"/>
        <v>8.6467790747946388E-2</v>
      </c>
      <c r="J235" s="28">
        <f t="shared" si="104"/>
        <v>0</v>
      </c>
      <c r="K235" s="28">
        <f t="shared" si="104"/>
        <v>8.6467790747946388E-2</v>
      </c>
      <c r="L235" s="28">
        <f t="shared" si="104"/>
        <v>0.23778642455685256</v>
      </c>
      <c r="M235" s="28">
        <f t="shared" si="104"/>
        <v>0</v>
      </c>
      <c r="N235" s="28">
        <f t="shared" si="104"/>
        <v>0</v>
      </c>
      <c r="O235" s="28">
        <f t="shared" si="104"/>
        <v>6.4850843060959784E-2</v>
      </c>
      <c r="P235" s="28">
        <f t="shared" si="104"/>
        <v>0.34587116299178555</v>
      </c>
      <c r="Q235" s="28">
        <f t="shared" si="104"/>
        <v>0.75659316904453089</v>
      </c>
      <c r="R235" s="28">
        <f t="shared" si="104"/>
        <v>0.12970168612191957</v>
      </c>
      <c r="S235" s="28">
        <f t="shared" ref="S235:CD235" si="105">S35/$CD35*100</f>
        <v>0.17293558149589278</v>
      </c>
      <c r="T235" s="28">
        <f t="shared" si="105"/>
        <v>0.28102031993082577</v>
      </c>
      <c r="U235" s="28">
        <f t="shared" si="105"/>
        <v>0</v>
      </c>
      <c r="V235" s="28">
        <f t="shared" si="105"/>
        <v>0</v>
      </c>
      <c r="W235" s="28">
        <f t="shared" si="105"/>
        <v>0</v>
      </c>
      <c r="X235" s="28">
        <f t="shared" si="105"/>
        <v>6.4850843060959784E-2</v>
      </c>
      <c r="Y235" s="28">
        <f t="shared" si="105"/>
        <v>0</v>
      </c>
      <c r="Z235" s="28">
        <f t="shared" si="105"/>
        <v>0.6052745352356248</v>
      </c>
      <c r="AA235" s="28">
        <f t="shared" si="105"/>
        <v>0.79982706441850404</v>
      </c>
      <c r="AB235" s="28">
        <f t="shared" si="105"/>
        <v>0.28102031993082577</v>
      </c>
      <c r="AC235" s="28">
        <f t="shared" si="105"/>
        <v>0.25940337224383914</v>
      </c>
      <c r="AD235" s="28">
        <f t="shared" si="105"/>
        <v>0</v>
      </c>
      <c r="AE235" s="28">
        <f t="shared" si="105"/>
        <v>67.812364894076964</v>
      </c>
      <c r="AF235" s="28">
        <f t="shared" si="105"/>
        <v>0</v>
      </c>
      <c r="AG235" s="28">
        <f t="shared" si="105"/>
        <v>0.10808473843493299</v>
      </c>
      <c r="AH235" s="28">
        <f t="shared" si="105"/>
        <v>8.6467790747946388E-2</v>
      </c>
      <c r="AI235" s="28">
        <f t="shared" si="105"/>
        <v>0.34587116299178555</v>
      </c>
      <c r="AJ235" s="28">
        <f t="shared" si="105"/>
        <v>0</v>
      </c>
      <c r="AK235" s="28">
        <f t="shared" si="105"/>
        <v>0.21616947686986598</v>
      </c>
      <c r="AL235" s="28">
        <f t="shared" si="105"/>
        <v>6.4850843060959784E-2</v>
      </c>
      <c r="AM235" s="28">
        <f t="shared" si="105"/>
        <v>0</v>
      </c>
      <c r="AN235" s="28">
        <f t="shared" si="105"/>
        <v>0</v>
      </c>
      <c r="AO235" s="28">
        <f t="shared" si="105"/>
        <v>3.5884133160397749</v>
      </c>
      <c r="AP235" s="28">
        <f t="shared" si="105"/>
        <v>0</v>
      </c>
      <c r="AQ235" s="28">
        <f t="shared" si="105"/>
        <v>0</v>
      </c>
      <c r="AR235" s="28">
        <f t="shared" si="105"/>
        <v>0</v>
      </c>
      <c r="AS235" s="28">
        <f t="shared" si="105"/>
        <v>0</v>
      </c>
      <c r="AT235" s="28">
        <f t="shared" si="105"/>
        <v>0.10808473843493299</v>
      </c>
      <c r="AU235" s="28">
        <f t="shared" si="105"/>
        <v>0.4539559014267186</v>
      </c>
      <c r="AV235" s="28">
        <f t="shared" si="105"/>
        <v>6.4850843060959784E-2</v>
      </c>
      <c r="AW235" s="28">
        <f t="shared" si="105"/>
        <v>0</v>
      </c>
      <c r="AX235" s="28">
        <f t="shared" si="105"/>
        <v>0</v>
      </c>
      <c r="AY235" s="28">
        <f t="shared" si="105"/>
        <v>0.28102031993082577</v>
      </c>
      <c r="AZ235" s="28">
        <f t="shared" si="105"/>
        <v>0.17293558149589278</v>
      </c>
      <c r="BA235" s="28">
        <f t="shared" si="105"/>
        <v>3.2857760484219631</v>
      </c>
      <c r="BB235" s="28">
        <f t="shared" si="105"/>
        <v>6.4850843060959784E-2</v>
      </c>
      <c r="BC235" s="28">
        <f t="shared" si="105"/>
        <v>0.19455252918287938</v>
      </c>
      <c r="BD235" s="28">
        <f t="shared" si="105"/>
        <v>2.4859489840034588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6.4850843060959784E-2</v>
      </c>
      <c r="BI235" s="28">
        <f t="shared" si="105"/>
        <v>0.10808473843493299</v>
      </c>
      <c r="BJ235" s="28">
        <f t="shared" si="105"/>
        <v>0.32425421530479898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8.6467790747946388E-2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0</v>
      </c>
      <c r="BU235" s="28">
        <f t="shared" si="105"/>
        <v>0</v>
      </c>
      <c r="BV235" s="28">
        <f t="shared" si="105"/>
        <v>0</v>
      </c>
      <c r="BW235" s="28">
        <f t="shared" si="105"/>
        <v>0.23778642455685256</v>
      </c>
      <c r="BX235" s="28">
        <f t="shared" si="105"/>
        <v>0.1513186338089062</v>
      </c>
      <c r="BY235" s="28">
        <f t="shared" si="105"/>
        <v>0</v>
      </c>
      <c r="BZ235" s="28">
        <f t="shared" si="105"/>
        <v>0.23778642455685256</v>
      </c>
      <c r="CA235" s="28">
        <f t="shared" si="105"/>
        <v>0</v>
      </c>
      <c r="CB235" s="28">
        <f t="shared" si="105"/>
        <v>0.10808473843493299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0.13818516812528789</v>
      </c>
      <c r="E236" s="28">
        <f t="shared" si="106"/>
        <v>0.18424689083371718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0.23030861354214646</v>
      </c>
      <c r="L236" s="28">
        <f t="shared" si="106"/>
        <v>0</v>
      </c>
      <c r="M236" s="28">
        <f t="shared" si="106"/>
        <v>0</v>
      </c>
      <c r="N236" s="28">
        <f t="shared" si="106"/>
        <v>0.13818516812528789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84.108705665591899</v>
      </c>
      <c r="AG236" s="28">
        <f t="shared" si="107"/>
        <v>0</v>
      </c>
      <c r="AH236" s="28">
        <f t="shared" si="107"/>
        <v>5.8959005066789496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0.13818516812528789</v>
      </c>
      <c r="AQ236" s="28">
        <f t="shared" si="107"/>
        <v>0</v>
      </c>
      <c r="AR236" s="28">
        <f t="shared" si="107"/>
        <v>0.18424689083371718</v>
      </c>
      <c r="AS236" s="28">
        <f t="shared" si="107"/>
        <v>0</v>
      </c>
      <c r="AT236" s="28">
        <f t="shared" si="107"/>
        <v>0.13818516812528789</v>
      </c>
      <c r="AU236" s="28">
        <f t="shared" si="107"/>
        <v>0</v>
      </c>
      <c r="AV236" s="28">
        <f t="shared" si="107"/>
        <v>0.27637033625057578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0.23030861354214646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5.0207277752187931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0.23030861354214646</v>
      </c>
      <c r="CA236" s="28">
        <f t="shared" si="107"/>
        <v>0</v>
      </c>
      <c r="CB236" s="28">
        <f t="shared" si="107"/>
        <v>0</v>
      </c>
      <c r="CC236" s="28">
        <f t="shared" si="107"/>
        <v>2.5333947489636111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2.8751329749000892E-2</v>
      </c>
      <c r="E237" s="28">
        <f t="shared" si="108"/>
        <v>0.21851010609240679</v>
      </c>
      <c r="F237" s="28">
        <f t="shared" si="108"/>
        <v>0.67278111612662084</v>
      </c>
      <c r="G237" s="28">
        <f t="shared" si="108"/>
        <v>1.1500531899600356E-2</v>
      </c>
      <c r="H237" s="28">
        <f t="shared" si="108"/>
        <v>4.6002127598401422E-2</v>
      </c>
      <c r="I237" s="28">
        <f t="shared" si="108"/>
        <v>0.56927632903021763</v>
      </c>
      <c r="J237" s="28">
        <f t="shared" si="108"/>
        <v>1.1500531899600356E-2</v>
      </c>
      <c r="K237" s="28">
        <f t="shared" si="108"/>
        <v>0.73603404157442276</v>
      </c>
      <c r="L237" s="28">
        <f t="shared" si="108"/>
        <v>9.4476869555216929</v>
      </c>
      <c r="M237" s="28">
        <f t="shared" si="108"/>
        <v>0</v>
      </c>
      <c r="N237" s="28">
        <f t="shared" si="108"/>
        <v>8.6253989247002671E-3</v>
      </c>
      <c r="O237" s="28">
        <f t="shared" si="108"/>
        <v>0.20125930824300622</v>
      </c>
      <c r="P237" s="28">
        <f t="shared" si="108"/>
        <v>0.84816422759552634</v>
      </c>
      <c r="Q237" s="28">
        <f t="shared" si="108"/>
        <v>0</v>
      </c>
      <c r="R237" s="28">
        <f t="shared" si="108"/>
        <v>1.1500531899600356E-2</v>
      </c>
      <c r="S237" s="28">
        <f t="shared" ref="S237:CD237" si="109">S37/$CD37*100</f>
        <v>8.6253989247002671E-3</v>
      </c>
      <c r="T237" s="28">
        <f t="shared" si="109"/>
        <v>0.902791754118628</v>
      </c>
      <c r="U237" s="28">
        <f t="shared" si="109"/>
        <v>1.1500531899600356E-2</v>
      </c>
      <c r="V237" s="28">
        <f t="shared" si="109"/>
        <v>0.32201489318880999</v>
      </c>
      <c r="W237" s="28">
        <f t="shared" si="109"/>
        <v>0</v>
      </c>
      <c r="X237" s="28">
        <f t="shared" si="109"/>
        <v>0.80791236594692506</v>
      </c>
      <c r="Y237" s="28">
        <f t="shared" si="109"/>
        <v>0</v>
      </c>
      <c r="Z237" s="28">
        <f t="shared" si="109"/>
        <v>0.22426037204220695</v>
      </c>
      <c r="AA237" s="28">
        <f t="shared" si="109"/>
        <v>7.4753457347402311E-2</v>
      </c>
      <c r="AB237" s="28">
        <f t="shared" si="109"/>
        <v>0.46864667490871448</v>
      </c>
      <c r="AC237" s="28">
        <f t="shared" si="109"/>
        <v>2.8233805813518873</v>
      </c>
      <c r="AD237" s="28">
        <f t="shared" si="109"/>
        <v>2.3001063799200711E-2</v>
      </c>
      <c r="AE237" s="28">
        <f t="shared" si="109"/>
        <v>6.037779247290187E-2</v>
      </c>
      <c r="AF237" s="28">
        <f t="shared" si="109"/>
        <v>0</v>
      </c>
      <c r="AG237" s="28">
        <f t="shared" si="109"/>
        <v>29.251602886633503</v>
      </c>
      <c r="AH237" s="28">
        <f t="shared" si="109"/>
        <v>1.1500531899600356E-2</v>
      </c>
      <c r="AI237" s="28">
        <f t="shared" si="109"/>
        <v>2.7486271240044853</v>
      </c>
      <c r="AJ237" s="28">
        <f t="shared" si="109"/>
        <v>0</v>
      </c>
      <c r="AK237" s="28">
        <f t="shared" si="109"/>
        <v>0.63252925447801966</v>
      </c>
      <c r="AL237" s="28">
        <f t="shared" si="109"/>
        <v>0.46577154193381448</v>
      </c>
      <c r="AM237" s="28">
        <f t="shared" si="109"/>
        <v>4.3126994623501336E-2</v>
      </c>
      <c r="AN237" s="28">
        <f t="shared" si="109"/>
        <v>0</v>
      </c>
      <c r="AO237" s="28">
        <f t="shared" si="109"/>
        <v>0.54915039820591705</v>
      </c>
      <c r="AP237" s="28">
        <f t="shared" si="109"/>
        <v>0.49739800465771539</v>
      </c>
      <c r="AQ237" s="28">
        <f t="shared" si="109"/>
        <v>0</v>
      </c>
      <c r="AR237" s="28">
        <f t="shared" si="109"/>
        <v>4.6548402863632443</v>
      </c>
      <c r="AS237" s="28">
        <f t="shared" si="109"/>
        <v>0.30188896236450935</v>
      </c>
      <c r="AT237" s="28">
        <f t="shared" si="109"/>
        <v>1.3254363014289412</v>
      </c>
      <c r="AU237" s="28">
        <f t="shared" si="109"/>
        <v>6.7881889537391107</v>
      </c>
      <c r="AV237" s="28">
        <f t="shared" si="109"/>
        <v>0</v>
      </c>
      <c r="AW237" s="28">
        <f t="shared" si="109"/>
        <v>0.27888789856530866</v>
      </c>
      <c r="AX237" s="28">
        <f t="shared" si="109"/>
        <v>0</v>
      </c>
      <c r="AY237" s="28">
        <f t="shared" si="109"/>
        <v>0.68428164802622116</v>
      </c>
      <c r="AZ237" s="28">
        <f t="shared" si="109"/>
        <v>2.4093614329662749</v>
      </c>
      <c r="BA237" s="28">
        <f t="shared" si="109"/>
        <v>1.2190563813576378</v>
      </c>
      <c r="BB237" s="28">
        <f t="shared" si="109"/>
        <v>1.7020787211408528</v>
      </c>
      <c r="BC237" s="28">
        <f t="shared" si="109"/>
        <v>0.25588683476610796</v>
      </c>
      <c r="BD237" s="28">
        <f t="shared" si="109"/>
        <v>2.5876196774100801E-2</v>
      </c>
      <c r="BE237" s="28">
        <f t="shared" si="109"/>
        <v>8.6253989247002671E-3</v>
      </c>
      <c r="BF237" s="28">
        <f t="shared" si="109"/>
        <v>2.0125930824300624E-2</v>
      </c>
      <c r="BG237" s="28">
        <f t="shared" si="109"/>
        <v>0.33926569103821053</v>
      </c>
      <c r="BH237" s="28">
        <f t="shared" si="109"/>
        <v>0</v>
      </c>
      <c r="BI237" s="28">
        <f t="shared" si="109"/>
        <v>1.2650585089560393</v>
      </c>
      <c r="BJ237" s="28">
        <f t="shared" si="109"/>
        <v>2.3001063799200711E-2</v>
      </c>
      <c r="BK237" s="28">
        <f t="shared" si="109"/>
        <v>2.0125930824300624E-2</v>
      </c>
      <c r="BL237" s="28">
        <f t="shared" si="109"/>
        <v>1.1500531899600356E-2</v>
      </c>
      <c r="BM237" s="28">
        <f t="shared" si="109"/>
        <v>0</v>
      </c>
      <c r="BN237" s="28">
        <f t="shared" si="109"/>
        <v>0.61240332365371897</v>
      </c>
      <c r="BO237" s="28">
        <f t="shared" si="109"/>
        <v>0</v>
      </c>
      <c r="BP237" s="28">
        <f t="shared" si="109"/>
        <v>0.28176303154020876</v>
      </c>
      <c r="BQ237" s="28">
        <f t="shared" si="109"/>
        <v>0</v>
      </c>
      <c r="BR237" s="28">
        <f t="shared" si="109"/>
        <v>0</v>
      </c>
      <c r="BS237" s="28">
        <f t="shared" si="109"/>
        <v>1.4375664874500446E-2</v>
      </c>
      <c r="BT237" s="28">
        <f t="shared" si="109"/>
        <v>1.7250797849400534E-2</v>
      </c>
      <c r="BU237" s="28">
        <f t="shared" si="109"/>
        <v>2.0125930824300624E-2</v>
      </c>
      <c r="BV237" s="28">
        <f t="shared" si="109"/>
        <v>0</v>
      </c>
      <c r="BW237" s="28">
        <f t="shared" si="109"/>
        <v>0.46577154193381448</v>
      </c>
      <c r="BX237" s="28">
        <f t="shared" si="109"/>
        <v>1.7107041200655531</v>
      </c>
      <c r="BY237" s="28">
        <f t="shared" si="109"/>
        <v>1.1500531899600356E-2</v>
      </c>
      <c r="BZ237" s="28">
        <f t="shared" si="109"/>
        <v>21.822259279491675</v>
      </c>
      <c r="CA237" s="28">
        <f t="shared" si="109"/>
        <v>0.63252925447801966</v>
      </c>
      <c r="CB237" s="28">
        <f t="shared" si="109"/>
        <v>0.29613869641470919</v>
      </c>
      <c r="CC237" s="28">
        <f t="shared" si="109"/>
        <v>0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0.16947237600271156</v>
      </c>
      <c r="E238" s="28">
        <f t="shared" si="110"/>
        <v>0.18077053440289234</v>
      </c>
      <c r="F238" s="28">
        <f t="shared" si="110"/>
        <v>0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3.3894475200542312E-2</v>
      </c>
      <c r="L238" s="28">
        <f t="shared" si="110"/>
        <v>0</v>
      </c>
      <c r="M238" s="28">
        <f t="shared" si="110"/>
        <v>0.15817421760253081</v>
      </c>
      <c r="N238" s="28">
        <f t="shared" si="110"/>
        <v>0</v>
      </c>
      <c r="O238" s="28">
        <f t="shared" si="110"/>
        <v>0</v>
      </c>
      <c r="P238" s="28">
        <f t="shared" si="110"/>
        <v>0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3.3894475200542312E-2</v>
      </c>
      <c r="U238" s="28">
        <f t="shared" si="111"/>
        <v>0</v>
      </c>
      <c r="V238" s="28">
        <f t="shared" si="111"/>
        <v>0</v>
      </c>
      <c r="W238" s="28">
        <f t="shared" si="111"/>
        <v>0</v>
      </c>
      <c r="X238" s="28">
        <f t="shared" si="111"/>
        <v>0</v>
      </c>
      <c r="Y238" s="28">
        <f t="shared" si="111"/>
        <v>0</v>
      </c>
      <c r="Z238" s="28">
        <f t="shared" si="111"/>
        <v>4.5192633600723085E-2</v>
      </c>
      <c r="AA238" s="28">
        <f t="shared" si="111"/>
        <v>0.12427974240198847</v>
      </c>
      <c r="AB238" s="28">
        <f t="shared" si="111"/>
        <v>0</v>
      </c>
      <c r="AC238" s="28">
        <f t="shared" si="111"/>
        <v>7.9087108801265404E-2</v>
      </c>
      <c r="AD238" s="28">
        <f t="shared" si="111"/>
        <v>0</v>
      </c>
      <c r="AE238" s="28">
        <f t="shared" si="111"/>
        <v>0</v>
      </c>
      <c r="AF238" s="28">
        <f t="shared" si="111"/>
        <v>2.361315105637781</v>
      </c>
      <c r="AG238" s="28">
        <f t="shared" si="111"/>
        <v>0</v>
      </c>
      <c r="AH238" s="28">
        <f t="shared" si="111"/>
        <v>91.25522539826008</v>
      </c>
      <c r="AI238" s="28">
        <f t="shared" si="111"/>
        <v>0</v>
      </c>
      <c r="AJ238" s="28">
        <f t="shared" si="111"/>
        <v>0</v>
      </c>
      <c r="AK238" s="28">
        <f t="shared" si="111"/>
        <v>0</v>
      </c>
      <c r="AL238" s="28">
        <f t="shared" si="111"/>
        <v>0</v>
      </c>
      <c r="AM238" s="28">
        <f t="shared" si="111"/>
        <v>0</v>
      </c>
      <c r="AN238" s="28">
        <f t="shared" si="111"/>
        <v>0</v>
      </c>
      <c r="AO238" s="28">
        <f t="shared" si="111"/>
        <v>0</v>
      </c>
      <c r="AP238" s="28">
        <f t="shared" si="111"/>
        <v>0</v>
      </c>
      <c r="AQ238" s="28">
        <f t="shared" si="111"/>
        <v>0</v>
      </c>
      <c r="AR238" s="28">
        <f t="shared" si="111"/>
        <v>0</v>
      </c>
      <c r="AS238" s="28">
        <f t="shared" si="111"/>
        <v>0</v>
      </c>
      <c r="AT238" s="28">
        <f t="shared" si="111"/>
        <v>6.7788950401084624E-2</v>
      </c>
      <c r="AU238" s="28">
        <f t="shared" si="111"/>
        <v>0</v>
      </c>
      <c r="AV238" s="28">
        <f t="shared" si="111"/>
        <v>7.9087108801265404E-2</v>
      </c>
      <c r="AW238" s="28">
        <f t="shared" si="111"/>
        <v>0</v>
      </c>
      <c r="AX238" s="28">
        <f t="shared" si="111"/>
        <v>0</v>
      </c>
      <c r="AY238" s="28">
        <f t="shared" si="111"/>
        <v>3.3894475200542312E-2</v>
      </c>
      <c r="AZ238" s="28">
        <f t="shared" si="111"/>
        <v>0</v>
      </c>
      <c r="BA238" s="28">
        <f t="shared" si="111"/>
        <v>0</v>
      </c>
      <c r="BB238" s="28">
        <f t="shared" si="111"/>
        <v>3.3894475200542312E-2</v>
      </c>
      <c r="BC238" s="28">
        <f t="shared" si="111"/>
        <v>0</v>
      </c>
      <c r="BD238" s="28">
        <f t="shared" si="111"/>
        <v>0</v>
      </c>
      <c r="BE238" s="28">
        <f t="shared" si="111"/>
        <v>5.6490792000903844E-2</v>
      </c>
      <c r="BF238" s="28">
        <f t="shared" si="111"/>
        <v>0</v>
      </c>
      <c r="BG238" s="28">
        <f t="shared" si="111"/>
        <v>0</v>
      </c>
      <c r="BH238" s="28">
        <f t="shared" si="111"/>
        <v>0.92644898881482307</v>
      </c>
      <c r="BI238" s="28">
        <f t="shared" si="111"/>
        <v>0</v>
      </c>
      <c r="BJ238" s="28">
        <f t="shared" si="111"/>
        <v>0</v>
      </c>
      <c r="BK238" s="28">
        <f t="shared" si="111"/>
        <v>0</v>
      </c>
      <c r="BL238" s="28">
        <f t="shared" si="111"/>
        <v>0</v>
      </c>
      <c r="BM238" s="28">
        <f t="shared" si="111"/>
        <v>0.33894475200542312</v>
      </c>
      <c r="BN238" s="28">
        <f t="shared" si="111"/>
        <v>0</v>
      </c>
      <c r="BO238" s="28">
        <f t="shared" si="111"/>
        <v>0</v>
      </c>
      <c r="BP238" s="28">
        <f t="shared" si="111"/>
        <v>0</v>
      </c>
      <c r="BQ238" s="28">
        <f t="shared" si="111"/>
        <v>0</v>
      </c>
      <c r="BR238" s="28">
        <f t="shared" si="111"/>
        <v>0</v>
      </c>
      <c r="BS238" s="28">
        <f t="shared" si="111"/>
        <v>0</v>
      </c>
      <c r="BT238" s="28">
        <f t="shared" si="111"/>
        <v>7.9087108801265404E-2</v>
      </c>
      <c r="BU238" s="28">
        <f t="shared" si="111"/>
        <v>0</v>
      </c>
      <c r="BV238" s="28">
        <f t="shared" si="111"/>
        <v>0.7004858208112078</v>
      </c>
      <c r="BW238" s="28">
        <f t="shared" si="111"/>
        <v>4.5192633600723085E-2</v>
      </c>
      <c r="BX238" s="28">
        <f t="shared" si="111"/>
        <v>4.5192633600723085E-2</v>
      </c>
      <c r="BY238" s="28">
        <f t="shared" si="111"/>
        <v>0</v>
      </c>
      <c r="BZ238" s="28">
        <f t="shared" si="111"/>
        <v>4.5192633600723085E-2</v>
      </c>
      <c r="CA238" s="28">
        <f t="shared" si="111"/>
        <v>0</v>
      </c>
      <c r="CB238" s="28">
        <f t="shared" si="111"/>
        <v>0</v>
      </c>
      <c r="CC238" s="28">
        <f t="shared" si="111"/>
        <v>2.6889616992430234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1.5713564173073687E-2</v>
      </c>
      <c r="D239" s="28">
        <f t="shared" ref="D239:R239" si="113">D39/$CD39*100</f>
        <v>0</v>
      </c>
      <c r="E239" s="28">
        <f t="shared" si="113"/>
        <v>0.11223974409338346</v>
      </c>
      <c r="F239" s="28">
        <f t="shared" si="113"/>
        <v>2.5343734216285987</v>
      </c>
      <c r="G239" s="28">
        <f t="shared" si="113"/>
        <v>1.6835961614007518E-2</v>
      </c>
      <c r="H239" s="28">
        <f t="shared" si="113"/>
        <v>3.3671923228015037E-2</v>
      </c>
      <c r="I239" s="28">
        <f t="shared" si="113"/>
        <v>0.3210056681070767</v>
      </c>
      <c r="J239" s="28">
        <f t="shared" si="113"/>
        <v>6.7343846456030072E-3</v>
      </c>
      <c r="K239" s="28">
        <f t="shared" si="113"/>
        <v>0.80139177282675789</v>
      </c>
      <c r="L239" s="28">
        <f t="shared" si="113"/>
        <v>6.5155171446209108</v>
      </c>
      <c r="M239" s="28">
        <f t="shared" si="113"/>
        <v>3.3671923228015036E-3</v>
      </c>
      <c r="N239" s="28">
        <f t="shared" si="113"/>
        <v>2.58151411414782E-2</v>
      </c>
      <c r="O239" s="28">
        <f t="shared" si="113"/>
        <v>0.11560693641618498</v>
      </c>
      <c r="P239" s="28">
        <f t="shared" si="113"/>
        <v>0.43773500196419551</v>
      </c>
      <c r="Q239" s="28">
        <f t="shared" si="113"/>
        <v>1.459116673213985E-2</v>
      </c>
      <c r="R239" s="28">
        <f t="shared" si="113"/>
        <v>1.5713564173073687E-2</v>
      </c>
      <c r="S239" s="28">
        <f t="shared" ref="S239:CD239" si="114">S39/$CD39*100</f>
        <v>0</v>
      </c>
      <c r="T239" s="28">
        <f t="shared" si="114"/>
        <v>3.3941298613839161</v>
      </c>
      <c r="U239" s="28">
        <f t="shared" si="114"/>
        <v>3.3671923228015036E-3</v>
      </c>
      <c r="V239" s="28">
        <f t="shared" si="114"/>
        <v>0.15713564173073685</v>
      </c>
      <c r="W239" s="28">
        <f t="shared" si="114"/>
        <v>3.3671923228015036E-3</v>
      </c>
      <c r="X239" s="28">
        <f t="shared" si="114"/>
        <v>0.38161512991750379</v>
      </c>
      <c r="Y239" s="28">
        <f t="shared" si="114"/>
        <v>0</v>
      </c>
      <c r="Z239" s="28">
        <f t="shared" si="114"/>
        <v>4.7140692519221053E-2</v>
      </c>
      <c r="AA239" s="28">
        <f t="shared" si="114"/>
        <v>0.13917728267579549</v>
      </c>
      <c r="AB239" s="28">
        <f t="shared" si="114"/>
        <v>0.23458106515517144</v>
      </c>
      <c r="AC239" s="28">
        <f t="shared" si="114"/>
        <v>0.65323531062349183</v>
      </c>
      <c r="AD239" s="28">
        <f t="shared" si="114"/>
        <v>3.5916718109882707E-2</v>
      </c>
      <c r="AE239" s="28">
        <f t="shared" si="114"/>
        <v>5.9487064369493234E-2</v>
      </c>
      <c r="AF239" s="28">
        <f t="shared" si="114"/>
        <v>0</v>
      </c>
      <c r="AG239" s="28">
        <f t="shared" si="114"/>
        <v>1.0673999663280767</v>
      </c>
      <c r="AH239" s="28">
        <f t="shared" si="114"/>
        <v>5.6119872046691728E-3</v>
      </c>
      <c r="AI239" s="28">
        <f t="shared" si="114"/>
        <v>36.173747123856558</v>
      </c>
      <c r="AJ239" s="28">
        <f t="shared" si="114"/>
        <v>3.3671923228015036E-3</v>
      </c>
      <c r="AK239" s="28">
        <f t="shared" si="114"/>
        <v>0.31988327066614292</v>
      </c>
      <c r="AL239" s="28">
        <f t="shared" si="114"/>
        <v>0.36814636062629774</v>
      </c>
      <c r="AM239" s="28">
        <f t="shared" si="114"/>
        <v>3.3671923228015036E-3</v>
      </c>
      <c r="AN239" s="28">
        <f t="shared" si="114"/>
        <v>3.3671923228015036E-3</v>
      </c>
      <c r="AO239" s="28">
        <f t="shared" si="114"/>
        <v>2.8374207306807344</v>
      </c>
      <c r="AP239" s="28">
        <f t="shared" si="114"/>
        <v>0.93832426062068575</v>
      </c>
      <c r="AQ239" s="28">
        <f t="shared" si="114"/>
        <v>6.7343846456030072E-3</v>
      </c>
      <c r="AR239" s="28">
        <f t="shared" si="114"/>
        <v>1.3771816600258151</v>
      </c>
      <c r="AS239" s="28">
        <f t="shared" si="114"/>
        <v>0.33110724507548123</v>
      </c>
      <c r="AT239" s="28">
        <f t="shared" si="114"/>
        <v>1.0595431842415399</v>
      </c>
      <c r="AU239" s="28">
        <f t="shared" si="114"/>
        <v>4.7656995342050621</v>
      </c>
      <c r="AV239" s="28">
        <f t="shared" si="114"/>
        <v>3.3671923228015036E-3</v>
      </c>
      <c r="AW239" s="28">
        <f t="shared" si="114"/>
        <v>2.948538077333184</v>
      </c>
      <c r="AX239" s="28">
        <f t="shared" si="114"/>
        <v>3.3671923228015036E-3</v>
      </c>
      <c r="AY239" s="28">
        <f t="shared" si="114"/>
        <v>0.41079746338178347</v>
      </c>
      <c r="AZ239" s="28">
        <f t="shared" si="114"/>
        <v>4.9205903810539313</v>
      </c>
      <c r="BA239" s="28">
        <f t="shared" si="114"/>
        <v>0.47814130983781356</v>
      </c>
      <c r="BB239" s="28">
        <f t="shared" si="114"/>
        <v>6.5402098883214546</v>
      </c>
      <c r="BC239" s="28">
        <f t="shared" si="114"/>
        <v>0.18519557775408271</v>
      </c>
      <c r="BD239" s="28">
        <f t="shared" si="114"/>
        <v>3.9283910432684213E-2</v>
      </c>
      <c r="BE239" s="28">
        <f t="shared" si="114"/>
        <v>3.3671923228015036E-3</v>
      </c>
      <c r="BF239" s="28">
        <f t="shared" si="114"/>
        <v>0.16723721869914138</v>
      </c>
      <c r="BG239" s="28">
        <f t="shared" si="114"/>
        <v>1.7352264436837084</v>
      </c>
      <c r="BH239" s="28">
        <f t="shared" si="114"/>
        <v>3.3671923228015036E-3</v>
      </c>
      <c r="BI239" s="28">
        <f t="shared" si="114"/>
        <v>0.72282395196138949</v>
      </c>
      <c r="BJ239" s="28">
        <f t="shared" si="114"/>
        <v>3.3671923228015036E-3</v>
      </c>
      <c r="BK239" s="28">
        <f t="shared" si="114"/>
        <v>3.3671923228015036E-3</v>
      </c>
      <c r="BL239" s="28">
        <f t="shared" si="114"/>
        <v>1.3468769291206014E-2</v>
      </c>
      <c r="BM239" s="28">
        <f t="shared" si="114"/>
        <v>1.1223974409338346E-2</v>
      </c>
      <c r="BN239" s="28">
        <f t="shared" si="114"/>
        <v>0.42651102755485715</v>
      </c>
      <c r="BO239" s="28">
        <f t="shared" si="114"/>
        <v>4.1528705314551884E-2</v>
      </c>
      <c r="BP239" s="28">
        <f t="shared" si="114"/>
        <v>7.4078231101633085E-2</v>
      </c>
      <c r="BQ239" s="28">
        <f t="shared" si="114"/>
        <v>0</v>
      </c>
      <c r="BR239" s="28">
        <f t="shared" si="114"/>
        <v>0</v>
      </c>
      <c r="BS239" s="28">
        <f t="shared" si="114"/>
        <v>7.8567820865368433E-3</v>
      </c>
      <c r="BT239" s="28">
        <f t="shared" si="114"/>
        <v>3.3671923228015036E-3</v>
      </c>
      <c r="BU239" s="28">
        <f t="shared" si="114"/>
        <v>5.6119872046691728E-3</v>
      </c>
      <c r="BV239" s="28">
        <f t="shared" si="114"/>
        <v>0</v>
      </c>
      <c r="BW239" s="28">
        <f t="shared" si="114"/>
        <v>0.51630282282956397</v>
      </c>
      <c r="BX239" s="28">
        <f t="shared" si="114"/>
        <v>11.522532128626747</v>
      </c>
      <c r="BY239" s="28">
        <f t="shared" si="114"/>
        <v>8.9791795274706768E-3</v>
      </c>
      <c r="BZ239" s="28">
        <f t="shared" si="114"/>
        <v>2.8531342948538074</v>
      </c>
      <c r="CA239" s="28">
        <f t="shared" si="114"/>
        <v>0.59599304113586615</v>
      </c>
      <c r="CB239" s="28">
        <f t="shared" si="114"/>
        <v>0.36590156574443011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2.6490066225165565</v>
      </c>
      <c r="D240" s="28">
        <f t="shared" ref="D240:R240" si="115">D40/$CD40*100</f>
        <v>0</v>
      </c>
      <c r="E240" s="28">
        <f t="shared" si="115"/>
        <v>0</v>
      </c>
      <c r="F240" s="28">
        <f t="shared" si="115"/>
        <v>7.0955534531693468E-2</v>
      </c>
      <c r="G240" s="28">
        <f t="shared" si="115"/>
        <v>0</v>
      </c>
      <c r="H240" s="28">
        <f t="shared" si="115"/>
        <v>0</v>
      </c>
      <c r="I240" s="28">
        <f t="shared" si="115"/>
        <v>0</v>
      </c>
      <c r="J240" s="28">
        <f t="shared" si="115"/>
        <v>7.0955534531693468E-2</v>
      </c>
      <c r="K240" s="28">
        <f t="shared" si="115"/>
        <v>0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9.46073793755913E-2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7.0955534531693468E-2</v>
      </c>
      <c r="AB240" s="28">
        <f t="shared" si="116"/>
        <v>0</v>
      </c>
      <c r="AC240" s="28">
        <f t="shared" si="116"/>
        <v>9.46073793755913E-2</v>
      </c>
      <c r="AD240" s="28">
        <f t="shared" si="116"/>
        <v>0.11825922421948912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75.023651844843897</v>
      </c>
      <c r="AK240" s="28">
        <f t="shared" si="116"/>
        <v>7.0955534531693468E-2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0.78051087984862821</v>
      </c>
      <c r="AY240" s="28">
        <f t="shared" si="116"/>
        <v>0</v>
      </c>
      <c r="AZ240" s="28">
        <f t="shared" si="116"/>
        <v>7.0955534531693468E-2</v>
      </c>
      <c r="BA240" s="28">
        <f t="shared" si="116"/>
        <v>0</v>
      </c>
      <c r="BB240" s="28">
        <f t="shared" si="116"/>
        <v>0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0.11825922421948912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1.1825922421948913</v>
      </c>
      <c r="BS240" s="28">
        <f t="shared" si="116"/>
        <v>7.379375591296121</v>
      </c>
      <c r="BT240" s="28">
        <f t="shared" si="116"/>
        <v>7.0955534531693468E-2</v>
      </c>
      <c r="BU240" s="28">
        <f t="shared" si="116"/>
        <v>0</v>
      </c>
      <c r="BV240" s="28">
        <f t="shared" si="116"/>
        <v>0</v>
      </c>
      <c r="BW240" s="28">
        <f t="shared" si="116"/>
        <v>0</v>
      </c>
      <c r="BX240" s="28">
        <f t="shared" si="116"/>
        <v>0</v>
      </c>
      <c r="BY240" s="28">
        <f t="shared" si="116"/>
        <v>11.187322611163671</v>
      </c>
      <c r="BZ240" s="28">
        <f t="shared" si="116"/>
        <v>0</v>
      </c>
      <c r="CA240" s="28">
        <f t="shared" si="116"/>
        <v>9.46073793755913E-2</v>
      </c>
      <c r="CB240" s="28">
        <f t="shared" si="116"/>
        <v>0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5.4434358967380206E-3</v>
      </c>
      <c r="E241" s="28">
        <f t="shared" si="117"/>
        <v>5.4434358967380206E-2</v>
      </c>
      <c r="F241" s="28">
        <f t="shared" si="117"/>
        <v>0.34157560252031083</v>
      </c>
      <c r="G241" s="28">
        <f t="shared" si="117"/>
        <v>8.8455833321992847E-2</v>
      </c>
      <c r="H241" s="28">
        <f t="shared" si="117"/>
        <v>0.1496944871602956</v>
      </c>
      <c r="I241" s="28">
        <f t="shared" si="117"/>
        <v>6.4776887171182445</v>
      </c>
      <c r="J241" s="28">
        <f t="shared" si="117"/>
        <v>0</v>
      </c>
      <c r="K241" s="28">
        <f t="shared" si="117"/>
        <v>1.298259461372018</v>
      </c>
      <c r="L241" s="28">
        <f t="shared" si="117"/>
        <v>0.38240137174584599</v>
      </c>
      <c r="M241" s="28">
        <f t="shared" si="117"/>
        <v>4.0825769225535163E-3</v>
      </c>
      <c r="N241" s="28">
        <f t="shared" si="117"/>
        <v>9.526012819291536E-3</v>
      </c>
      <c r="O241" s="28">
        <f t="shared" si="117"/>
        <v>1.7337343331110595</v>
      </c>
      <c r="P241" s="28">
        <f t="shared" si="117"/>
        <v>10.97396676782385</v>
      </c>
      <c r="Q241" s="28">
        <f t="shared" si="117"/>
        <v>0</v>
      </c>
      <c r="R241" s="28">
        <f t="shared" si="117"/>
        <v>0</v>
      </c>
      <c r="S241" s="28">
        <f t="shared" ref="S241:CD241" si="118">S41/$CD41*100</f>
        <v>0</v>
      </c>
      <c r="T241" s="28">
        <f t="shared" si="118"/>
        <v>0.39056652559095301</v>
      </c>
      <c r="U241" s="28">
        <f t="shared" si="118"/>
        <v>1.9052025638583072E-2</v>
      </c>
      <c r="V241" s="28">
        <f t="shared" si="118"/>
        <v>8.5829375501816738</v>
      </c>
      <c r="W241" s="28">
        <f t="shared" si="118"/>
        <v>0</v>
      </c>
      <c r="X241" s="28">
        <f t="shared" si="118"/>
        <v>6.3143856402161038</v>
      </c>
      <c r="Y241" s="28">
        <f t="shared" si="118"/>
        <v>5.4434358967380206E-3</v>
      </c>
      <c r="Z241" s="28">
        <f t="shared" si="118"/>
        <v>2.0412884612767579E-2</v>
      </c>
      <c r="AA241" s="28">
        <f t="shared" si="118"/>
        <v>3.266061538042813E-2</v>
      </c>
      <c r="AB241" s="28">
        <f t="shared" si="118"/>
        <v>9.5804471782589182</v>
      </c>
      <c r="AC241" s="28">
        <f t="shared" si="118"/>
        <v>0.14016847434100405</v>
      </c>
      <c r="AD241" s="28">
        <f t="shared" si="118"/>
        <v>5.4434358967380206E-3</v>
      </c>
      <c r="AE241" s="28">
        <f t="shared" si="118"/>
        <v>1.2247730767660548E-2</v>
      </c>
      <c r="AF241" s="28">
        <f t="shared" si="118"/>
        <v>0</v>
      </c>
      <c r="AG241" s="28">
        <f t="shared" si="118"/>
        <v>0.3021106922689602</v>
      </c>
      <c r="AH241" s="28">
        <f t="shared" si="118"/>
        <v>0</v>
      </c>
      <c r="AI241" s="28">
        <f t="shared" si="118"/>
        <v>0.30619326919151368</v>
      </c>
      <c r="AJ241" s="28">
        <f t="shared" si="118"/>
        <v>6.8042948709225257E-3</v>
      </c>
      <c r="AK241" s="28">
        <f t="shared" si="118"/>
        <v>30.05865302178735</v>
      </c>
      <c r="AL241" s="28">
        <f t="shared" si="118"/>
        <v>2.784317461181498</v>
      </c>
      <c r="AM241" s="28">
        <f t="shared" si="118"/>
        <v>4.7630064096457689E-2</v>
      </c>
      <c r="AN241" s="28">
        <f t="shared" si="118"/>
        <v>5.4434358967380206E-3</v>
      </c>
      <c r="AO241" s="28">
        <f t="shared" si="118"/>
        <v>6.123865383830273E-2</v>
      </c>
      <c r="AP241" s="28">
        <f t="shared" si="118"/>
        <v>0.76208102554332302</v>
      </c>
      <c r="AQ241" s="28">
        <f t="shared" si="118"/>
        <v>9.526012819291536E-3</v>
      </c>
      <c r="AR241" s="28">
        <f t="shared" si="118"/>
        <v>0.27217179483690107</v>
      </c>
      <c r="AS241" s="28">
        <f t="shared" si="118"/>
        <v>0.92674496141964802</v>
      </c>
      <c r="AT241" s="28">
        <f t="shared" si="118"/>
        <v>0.5661173332607542</v>
      </c>
      <c r="AU241" s="28">
        <f t="shared" si="118"/>
        <v>0.21909829484370535</v>
      </c>
      <c r="AV241" s="28">
        <f t="shared" si="118"/>
        <v>0</v>
      </c>
      <c r="AW241" s="28">
        <f t="shared" si="118"/>
        <v>2.9938897432059117E-2</v>
      </c>
      <c r="AX241" s="28">
        <f t="shared" si="118"/>
        <v>8.1651538451070326E-3</v>
      </c>
      <c r="AY241" s="28">
        <f t="shared" si="118"/>
        <v>5.2025638583073635</v>
      </c>
      <c r="AZ241" s="28">
        <f t="shared" si="118"/>
        <v>0.23406774355973492</v>
      </c>
      <c r="BA241" s="28">
        <f t="shared" si="118"/>
        <v>4.2186628199719661E-2</v>
      </c>
      <c r="BB241" s="28">
        <f t="shared" si="118"/>
        <v>0.39600996148769108</v>
      </c>
      <c r="BC241" s="28">
        <f t="shared" si="118"/>
        <v>3.2157097559979855</v>
      </c>
      <c r="BD241" s="28">
        <f t="shared" si="118"/>
        <v>1.0886871793476041E-2</v>
      </c>
      <c r="BE241" s="28">
        <f t="shared" si="118"/>
        <v>0</v>
      </c>
      <c r="BF241" s="28">
        <f t="shared" si="118"/>
        <v>1.7691166664398569E-2</v>
      </c>
      <c r="BG241" s="28">
        <f t="shared" si="118"/>
        <v>0.18371596151490821</v>
      </c>
      <c r="BH241" s="28">
        <f t="shared" si="118"/>
        <v>0</v>
      </c>
      <c r="BI241" s="28">
        <f t="shared" si="118"/>
        <v>1.7391777690077979</v>
      </c>
      <c r="BJ241" s="28">
        <f t="shared" si="118"/>
        <v>0</v>
      </c>
      <c r="BK241" s="28">
        <f t="shared" si="118"/>
        <v>5.4434358967380206E-3</v>
      </c>
      <c r="BL241" s="28">
        <f t="shared" si="118"/>
        <v>6.3960371786671744E-2</v>
      </c>
      <c r="BM241" s="28">
        <f t="shared" si="118"/>
        <v>0</v>
      </c>
      <c r="BN241" s="28">
        <f t="shared" si="118"/>
        <v>1.419375910074439</v>
      </c>
      <c r="BO241" s="28">
        <f t="shared" si="118"/>
        <v>6.8042948709225257E-3</v>
      </c>
      <c r="BP241" s="28">
        <f t="shared" si="118"/>
        <v>3.266061538042813E-2</v>
      </c>
      <c r="BQ241" s="28">
        <f t="shared" si="118"/>
        <v>0</v>
      </c>
      <c r="BR241" s="28">
        <f t="shared" si="118"/>
        <v>0</v>
      </c>
      <c r="BS241" s="28">
        <f t="shared" si="118"/>
        <v>9.526012819291536E-3</v>
      </c>
      <c r="BT241" s="28">
        <f t="shared" si="118"/>
        <v>6.8042948709225257E-3</v>
      </c>
      <c r="BU241" s="28">
        <f t="shared" si="118"/>
        <v>2.1773743586952082E-2</v>
      </c>
      <c r="BV241" s="28">
        <f t="shared" si="118"/>
        <v>0</v>
      </c>
      <c r="BW241" s="28">
        <f t="shared" si="118"/>
        <v>1.7473429228529049</v>
      </c>
      <c r="BX241" s="28">
        <f t="shared" si="118"/>
        <v>0.45452689737762481</v>
      </c>
      <c r="BY241" s="28">
        <f t="shared" si="118"/>
        <v>1.2247730767660548E-2</v>
      </c>
      <c r="BZ241" s="28">
        <f t="shared" si="118"/>
        <v>0.58244764095096824</v>
      </c>
      <c r="CA241" s="28">
        <f t="shared" si="118"/>
        <v>0.46133119224854729</v>
      </c>
      <c r="CB241" s="28">
        <f t="shared" si="118"/>
        <v>1.0805220255024972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7.8269309038539805E-3</v>
      </c>
      <c r="D242" s="28">
        <f t="shared" ref="D242:R242" si="119">D42/$CD42*100</f>
        <v>0</v>
      </c>
      <c r="E242" s="28">
        <f t="shared" si="119"/>
        <v>3.7569268338499107E-2</v>
      </c>
      <c r="F242" s="28">
        <f t="shared" si="119"/>
        <v>0.68094298863529634</v>
      </c>
      <c r="G242" s="28">
        <f t="shared" si="119"/>
        <v>0.10331548793087256</v>
      </c>
      <c r="H242" s="28">
        <f t="shared" si="119"/>
        <v>0.20976174822328669</v>
      </c>
      <c r="I242" s="28">
        <f t="shared" si="119"/>
        <v>0.51031589493127949</v>
      </c>
      <c r="J242" s="28">
        <f t="shared" si="119"/>
        <v>0</v>
      </c>
      <c r="K242" s="28">
        <f t="shared" si="119"/>
        <v>1.7094017094017095</v>
      </c>
      <c r="L242" s="28">
        <f t="shared" si="119"/>
        <v>0.27237719545411854</v>
      </c>
      <c r="M242" s="28">
        <f t="shared" si="119"/>
        <v>0</v>
      </c>
      <c r="N242" s="28">
        <f t="shared" si="119"/>
        <v>0</v>
      </c>
      <c r="O242" s="28">
        <f t="shared" si="119"/>
        <v>2.9851914467299081</v>
      </c>
      <c r="P242" s="28">
        <f t="shared" si="119"/>
        <v>8.8381703766319148</v>
      </c>
      <c r="Q242" s="28">
        <f t="shared" si="119"/>
        <v>0</v>
      </c>
      <c r="R242" s="28">
        <f t="shared" si="119"/>
        <v>0</v>
      </c>
      <c r="S242" s="28">
        <f t="shared" ref="S242:CD242" si="120">S42/$CD42*100</f>
        <v>6.2615447230831844E-3</v>
      </c>
      <c r="T242" s="28">
        <f t="shared" si="120"/>
        <v>0.51814282583513349</v>
      </c>
      <c r="U242" s="28">
        <f t="shared" si="120"/>
        <v>1.4088475626937165E-2</v>
      </c>
      <c r="V242" s="28">
        <f t="shared" si="120"/>
        <v>1.8800288031057262</v>
      </c>
      <c r="W242" s="28">
        <f t="shared" si="120"/>
        <v>4.6961585423123883E-3</v>
      </c>
      <c r="X242" s="28">
        <f t="shared" si="120"/>
        <v>0.94862402554710246</v>
      </c>
      <c r="Y242" s="28">
        <f t="shared" si="120"/>
        <v>0</v>
      </c>
      <c r="Z242" s="28">
        <f t="shared" si="120"/>
        <v>1.0957703265395573E-2</v>
      </c>
      <c r="AA242" s="28">
        <f t="shared" si="120"/>
        <v>4.3830813061582291E-2</v>
      </c>
      <c r="AB242" s="28">
        <f t="shared" si="120"/>
        <v>3.5002035002035004</v>
      </c>
      <c r="AC242" s="28">
        <f t="shared" si="120"/>
        <v>0.12366550828089289</v>
      </c>
      <c r="AD242" s="28">
        <f t="shared" si="120"/>
        <v>1.7219247988478757E-2</v>
      </c>
      <c r="AE242" s="28">
        <f t="shared" si="120"/>
        <v>7.8269309038539805E-3</v>
      </c>
      <c r="AF242" s="28">
        <f t="shared" si="120"/>
        <v>0</v>
      </c>
      <c r="AG242" s="28">
        <f t="shared" si="120"/>
        <v>0.15497323189630882</v>
      </c>
      <c r="AH242" s="28">
        <f t="shared" si="120"/>
        <v>0</v>
      </c>
      <c r="AI242" s="28">
        <f t="shared" si="120"/>
        <v>0.28333489871951412</v>
      </c>
      <c r="AJ242" s="28">
        <f t="shared" si="120"/>
        <v>6.2615447230831844E-3</v>
      </c>
      <c r="AK242" s="28">
        <f t="shared" si="120"/>
        <v>1.7782787013556245</v>
      </c>
      <c r="AL242" s="28">
        <f t="shared" si="120"/>
        <v>35.820731974578131</v>
      </c>
      <c r="AM242" s="28">
        <f t="shared" si="120"/>
        <v>2.9742337434645126E-2</v>
      </c>
      <c r="AN242" s="28">
        <f t="shared" si="120"/>
        <v>4.6961585423123883E-3</v>
      </c>
      <c r="AO242" s="28">
        <f t="shared" si="120"/>
        <v>2.9742337434645126E-2</v>
      </c>
      <c r="AP242" s="28">
        <f t="shared" si="120"/>
        <v>2.2557214864907174</v>
      </c>
      <c r="AQ242" s="28">
        <f t="shared" si="120"/>
        <v>1.2523089446166369E-2</v>
      </c>
      <c r="AR242" s="28">
        <f t="shared" si="120"/>
        <v>0.19410788641557872</v>
      </c>
      <c r="AS242" s="28">
        <f t="shared" si="120"/>
        <v>8.6378009454932521</v>
      </c>
      <c r="AT242" s="28">
        <f t="shared" si="120"/>
        <v>0.39604270373501144</v>
      </c>
      <c r="AU242" s="28">
        <f t="shared" si="120"/>
        <v>0.15966939043862122</v>
      </c>
      <c r="AV242" s="28">
        <f t="shared" si="120"/>
        <v>0</v>
      </c>
      <c r="AW242" s="28">
        <f t="shared" si="120"/>
        <v>4.3830813061582291E-2</v>
      </c>
      <c r="AX242" s="28">
        <f t="shared" si="120"/>
        <v>0</v>
      </c>
      <c r="AY242" s="28">
        <f t="shared" si="120"/>
        <v>4.8245202091355939</v>
      </c>
      <c r="AZ242" s="28">
        <f t="shared" si="120"/>
        <v>0.23011176857330704</v>
      </c>
      <c r="BA242" s="28">
        <f t="shared" si="120"/>
        <v>3.4438495976957514E-2</v>
      </c>
      <c r="BB242" s="28">
        <f t="shared" si="120"/>
        <v>0.40386963463886544</v>
      </c>
      <c r="BC242" s="28">
        <f t="shared" si="120"/>
        <v>1.0456779687548918</v>
      </c>
      <c r="BD242" s="28">
        <f t="shared" si="120"/>
        <v>4.6961585423123883E-3</v>
      </c>
      <c r="BE242" s="28">
        <f t="shared" si="120"/>
        <v>0</v>
      </c>
      <c r="BF242" s="28">
        <f t="shared" si="120"/>
        <v>0.12679628064243448</v>
      </c>
      <c r="BG242" s="28">
        <f t="shared" si="120"/>
        <v>0.61519676904292286</v>
      </c>
      <c r="BH242" s="28">
        <f t="shared" si="120"/>
        <v>0</v>
      </c>
      <c r="BI242" s="28">
        <f t="shared" si="120"/>
        <v>0.48840048840048839</v>
      </c>
      <c r="BJ242" s="28">
        <f t="shared" si="120"/>
        <v>0</v>
      </c>
      <c r="BK242" s="28">
        <f t="shared" si="120"/>
        <v>0</v>
      </c>
      <c r="BL242" s="28">
        <f t="shared" si="120"/>
        <v>5.7919288688519456E-2</v>
      </c>
      <c r="BM242" s="28">
        <f t="shared" si="120"/>
        <v>0</v>
      </c>
      <c r="BN242" s="28">
        <f t="shared" si="120"/>
        <v>0.73886227732381571</v>
      </c>
      <c r="BO242" s="28">
        <f t="shared" si="120"/>
        <v>1.7219247988478757E-2</v>
      </c>
      <c r="BP242" s="28">
        <f t="shared" si="120"/>
        <v>2.1915406530791146E-2</v>
      </c>
      <c r="BQ242" s="28">
        <f t="shared" si="120"/>
        <v>0</v>
      </c>
      <c r="BR242" s="28">
        <f t="shared" si="120"/>
        <v>0</v>
      </c>
      <c r="BS242" s="28">
        <f t="shared" si="120"/>
        <v>4.6961585423123883E-3</v>
      </c>
      <c r="BT242" s="28">
        <f t="shared" si="120"/>
        <v>6.2615447230831844E-3</v>
      </c>
      <c r="BU242" s="28">
        <f t="shared" si="120"/>
        <v>1.8784634169249553E-2</v>
      </c>
      <c r="BV242" s="28">
        <f t="shared" si="120"/>
        <v>0</v>
      </c>
      <c r="BW242" s="28">
        <f t="shared" si="120"/>
        <v>4.9074856767164459</v>
      </c>
      <c r="BX242" s="28">
        <f t="shared" si="120"/>
        <v>0.62458908612754771</v>
      </c>
      <c r="BY242" s="28">
        <f t="shared" si="120"/>
        <v>2.6611565073103534E-2</v>
      </c>
      <c r="BZ242" s="28">
        <f t="shared" si="120"/>
        <v>0.3162080085157008</v>
      </c>
      <c r="CA242" s="28">
        <f t="shared" si="120"/>
        <v>0.49935819166588397</v>
      </c>
      <c r="CB242" s="28">
        <f t="shared" si="120"/>
        <v>12.667104974797283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0</v>
      </c>
      <c r="F243" s="28">
        <f t="shared" si="121"/>
        <v>1.6370899089778009E-2</v>
      </c>
      <c r="G243" s="28">
        <f t="shared" si="121"/>
        <v>0.3175954423416934</v>
      </c>
      <c r="H243" s="28">
        <f t="shared" si="121"/>
        <v>9.1677034902756862</v>
      </c>
      <c r="I243" s="28">
        <f t="shared" si="121"/>
        <v>5.2386877087289639E-2</v>
      </c>
      <c r="J243" s="28">
        <f t="shared" si="121"/>
        <v>9.8225394538668069E-3</v>
      </c>
      <c r="K243" s="28">
        <f t="shared" si="121"/>
        <v>9.4951214720712468E-2</v>
      </c>
      <c r="L243" s="28">
        <f t="shared" si="121"/>
        <v>1.309671927182241E-2</v>
      </c>
      <c r="M243" s="28">
        <f t="shared" si="121"/>
        <v>0</v>
      </c>
      <c r="N243" s="28">
        <f t="shared" si="121"/>
        <v>0</v>
      </c>
      <c r="O243" s="28">
        <f t="shared" si="121"/>
        <v>0.6548359635911204</v>
      </c>
      <c r="P243" s="28">
        <f t="shared" si="121"/>
        <v>0.5336913103267632</v>
      </c>
      <c r="Q243" s="28">
        <f t="shared" si="121"/>
        <v>0</v>
      </c>
      <c r="R243" s="28">
        <f t="shared" si="121"/>
        <v>1.9645078907733614E-2</v>
      </c>
      <c r="S243" s="28">
        <f t="shared" ref="S243:CD243" si="122">S43/$CD43*100</f>
        <v>0</v>
      </c>
      <c r="T243" s="28">
        <f t="shared" si="122"/>
        <v>3.601597799751162E-2</v>
      </c>
      <c r="U243" s="28">
        <f t="shared" si="122"/>
        <v>0.271756924890315</v>
      </c>
      <c r="V243" s="28">
        <f t="shared" si="122"/>
        <v>8.8402855084801252E-2</v>
      </c>
      <c r="W243" s="28">
        <f t="shared" si="122"/>
        <v>0</v>
      </c>
      <c r="X243" s="28">
        <f t="shared" si="122"/>
        <v>6.8757776177067645E-2</v>
      </c>
      <c r="Y243" s="28">
        <f t="shared" si="122"/>
        <v>0</v>
      </c>
      <c r="Z243" s="28">
        <f t="shared" si="122"/>
        <v>0</v>
      </c>
      <c r="AA243" s="28">
        <f t="shared" si="122"/>
        <v>0</v>
      </c>
      <c r="AB243" s="28">
        <f t="shared" si="122"/>
        <v>0.11459629362844607</v>
      </c>
      <c r="AC243" s="28">
        <f t="shared" si="122"/>
        <v>7.2031955995023239E-2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3.601597799751162E-2</v>
      </c>
      <c r="AH243" s="28">
        <f t="shared" si="122"/>
        <v>0</v>
      </c>
      <c r="AI243" s="28">
        <f t="shared" si="122"/>
        <v>3.601597799751162E-2</v>
      </c>
      <c r="AJ243" s="28">
        <f t="shared" si="122"/>
        <v>0</v>
      </c>
      <c r="AK243" s="28">
        <f t="shared" si="122"/>
        <v>8.8402855084801252E-2</v>
      </c>
      <c r="AL243" s="28">
        <f t="shared" si="122"/>
        <v>9.167703490275686E-2</v>
      </c>
      <c r="AM243" s="28">
        <f t="shared" si="122"/>
        <v>81.301159059655561</v>
      </c>
      <c r="AN243" s="28">
        <f t="shared" si="122"/>
        <v>0</v>
      </c>
      <c r="AO243" s="28">
        <f t="shared" si="122"/>
        <v>1.9645078907733614E-2</v>
      </c>
      <c r="AP243" s="28">
        <f t="shared" si="122"/>
        <v>3.2741798179556018E-2</v>
      </c>
      <c r="AQ243" s="28">
        <f t="shared" si="122"/>
        <v>0</v>
      </c>
      <c r="AR243" s="28">
        <f t="shared" si="122"/>
        <v>9.8225394538668069E-3</v>
      </c>
      <c r="AS243" s="28">
        <f t="shared" si="122"/>
        <v>3.9290157815467228E-2</v>
      </c>
      <c r="AT243" s="28">
        <f t="shared" si="122"/>
        <v>5.5661056905245233E-2</v>
      </c>
      <c r="AU243" s="28">
        <f t="shared" si="122"/>
        <v>9.8225394538668069E-3</v>
      </c>
      <c r="AV243" s="28">
        <f t="shared" si="122"/>
        <v>0</v>
      </c>
      <c r="AW243" s="28">
        <f t="shared" si="122"/>
        <v>2.9467618361600421E-2</v>
      </c>
      <c r="AX243" s="28">
        <f t="shared" si="122"/>
        <v>0</v>
      </c>
      <c r="AY243" s="28">
        <f t="shared" si="122"/>
        <v>0.21937004780302533</v>
      </c>
      <c r="AZ243" s="28">
        <f t="shared" si="122"/>
        <v>2.619343854364482E-2</v>
      </c>
      <c r="BA243" s="28">
        <f t="shared" si="122"/>
        <v>0</v>
      </c>
      <c r="BB243" s="28">
        <f t="shared" si="122"/>
        <v>4.2564337633422829E-2</v>
      </c>
      <c r="BC243" s="28">
        <f t="shared" si="122"/>
        <v>8.5128675266845658E-2</v>
      </c>
      <c r="BD243" s="28">
        <f t="shared" si="122"/>
        <v>1.309671927182241E-2</v>
      </c>
      <c r="BE243" s="28">
        <f t="shared" si="122"/>
        <v>0</v>
      </c>
      <c r="BF243" s="28">
        <f t="shared" si="122"/>
        <v>1.6370899089778009E-2</v>
      </c>
      <c r="BG243" s="28">
        <f t="shared" si="122"/>
        <v>9.8225394538668069E-3</v>
      </c>
      <c r="BH243" s="28">
        <f t="shared" si="122"/>
        <v>0</v>
      </c>
      <c r="BI243" s="28">
        <f t="shared" si="122"/>
        <v>4.9112697269334031E-2</v>
      </c>
      <c r="BJ243" s="28">
        <f t="shared" si="122"/>
        <v>0</v>
      </c>
      <c r="BK243" s="28">
        <f t="shared" si="122"/>
        <v>0</v>
      </c>
      <c r="BL243" s="28">
        <f t="shared" si="122"/>
        <v>1.5585095933468665</v>
      </c>
      <c r="BM243" s="28">
        <f t="shared" si="122"/>
        <v>0</v>
      </c>
      <c r="BN243" s="28">
        <f t="shared" si="122"/>
        <v>4.2564337633422829E-2</v>
      </c>
      <c r="BO243" s="28">
        <f t="shared" si="122"/>
        <v>0</v>
      </c>
      <c r="BP243" s="28">
        <f t="shared" si="122"/>
        <v>0</v>
      </c>
      <c r="BQ243" s="28">
        <f t="shared" si="122"/>
        <v>0</v>
      </c>
      <c r="BR243" s="28">
        <f t="shared" si="122"/>
        <v>0</v>
      </c>
      <c r="BS243" s="28">
        <f t="shared" si="122"/>
        <v>3.2741798179556018E-2</v>
      </c>
      <c r="BT243" s="28">
        <f t="shared" si="122"/>
        <v>0</v>
      </c>
      <c r="BU243" s="28">
        <f t="shared" si="122"/>
        <v>4.2695304826141056</v>
      </c>
      <c r="BV243" s="28">
        <f t="shared" si="122"/>
        <v>0</v>
      </c>
      <c r="BW243" s="28">
        <f t="shared" si="122"/>
        <v>9.4951214720712468E-2</v>
      </c>
      <c r="BX243" s="28">
        <f t="shared" si="122"/>
        <v>3.9290157815467228E-2</v>
      </c>
      <c r="BY243" s="28">
        <f t="shared" si="122"/>
        <v>0</v>
      </c>
      <c r="BZ243" s="28">
        <f t="shared" si="122"/>
        <v>1.9645078907733614E-2</v>
      </c>
      <c r="CA243" s="28">
        <f t="shared" si="122"/>
        <v>3.9290157815467228E-2</v>
      </c>
      <c r="CB243" s="28">
        <f t="shared" si="122"/>
        <v>7.5306135812978847E-2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0.1899696048632219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</v>
      </c>
      <c r="J244" s="28">
        <f t="shared" si="123"/>
        <v>0</v>
      </c>
      <c r="K244" s="28">
        <f t="shared" si="123"/>
        <v>0.11398176291793312</v>
      </c>
      <c r="L244" s="28">
        <f t="shared" si="123"/>
        <v>0.303951367781155</v>
      </c>
      <c r="M244" s="28">
        <f t="shared" si="123"/>
        <v>0.9878419452887538</v>
      </c>
      <c r="N244" s="28">
        <f t="shared" si="123"/>
        <v>0.83586626139817621</v>
      </c>
      <c r="O244" s="28">
        <f t="shared" si="123"/>
        <v>0.26595744680851063</v>
      </c>
      <c r="P244" s="28">
        <f t="shared" si="123"/>
        <v>0.22796352583586624</v>
      </c>
      <c r="Q244" s="28">
        <f t="shared" si="123"/>
        <v>1.4817629179331306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</v>
      </c>
      <c r="U244" s="28">
        <f t="shared" si="124"/>
        <v>0</v>
      </c>
      <c r="V244" s="28">
        <f t="shared" si="124"/>
        <v>0</v>
      </c>
      <c r="W244" s="28">
        <f t="shared" si="124"/>
        <v>2.2416413373860182</v>
      </c>
      <c r="X244" s="28">
        <f t="shared" si="124"/>
        <v>0</v>
      </c>
      <c r="Y244" s="28">
        <f t="shared" si="124"/>
        <v>0</v>
      </c>
      <c r="Z244" s="28">
        <f t="shared" si="124"/>
        <v>0</v>
      </c>
      <c r="AA244" s="28">
        <f t="shared" si="124"/>
        <v>16.60334346504559</v>
      </c>
      <c r="AB244" s="28">
        <f t="shared" si="124"/>
        <v>0.34194528875379937</v>
      </c>
      <c r="AC244" s="28">
        <f t="shared" si="124"/>
        <v>0.1519756838905775</v>
      </c>
      <c r="AD244" s="28">
        <f t="shared" si="124"/>
        <v>0.11398176291793312</v>
      </c>
      <c r="AE244" s="28">
        <f t="shared" si="124"/>
        <v>0</v>
      </c>
      <c r="AF244" s="28">
        <f t="shared" si="124"/>
        <v>0</v>
      </c>
      <c r="AG244" s="28">
        <f t="shared" si="124"/>
        <v>0</v>
      </c>
      <c r="AH244" s="28">
        <f t="shared" si="124"/>
        <v>0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0.22796352583586624</v>
      </c>
      <c r="AM244" s="28">
        <f t="shared" si="124"/>
        <v>0</v>
      </c>
      <c r="AN244" s="28">
        <f t="shared" si="124"/>
        <v>72.872340425531917</v>
      </c>
      <c r="AO244" s="28">
        <f t="shared" si="124"/>
        <v>0.1519756838905775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</v>
      </c>
      <c r="AU244" s="28">
        <f t="shared" si="124"/>
        <v>0.1899696048632219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0.11398176291793312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0.75987841945288759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0.26595744680851063</v>
      </c>
      <c r="BI244" s="28">
        <f t="shared" si="124"/>
        <v>0</v>
      </c>
      <c r="BJ244" s="28">
        <f t="shared" si="124"/>
        <v>0</v>
      </c>
      <c r="BK244" s="28">
        <f t="shared" si="124"/>
        <v>0</v>
      </c>
      <c r="BL244" s="28">
        <f t="shared" si="124"/>
        <v>0</v>
      </c>
      <c r="BM244" s="28">
        <f t="shared" si="124"/>
        <v>0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0.1899696048632219</v>
      </c>
      <c r="CA244" s="28">
        <f t="shared" si="124"/>
        <v>0</v>
      </c>
      <c r="CB244" s="28">
        <f t="shared" si="124"/>
        <v>0.1519756838905775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0.21375979732404402</v>
      </c>
      <c r="F245" s="28">
        <f t="shared" si="125"/>
        <v>0.23751088591560449</v>
      </c>
      <c r="G245" s="28">
        <f t="shared" si="125"/>
        <v>4.7502177183120893E-2</v>
      </c>
      <c r="H245" s="28">
        <f t="shared" si="125"/>
        <v>0</v>
      </c>
      <c r="I245" s="28">
        <f t="shared" si="125"/>
        <v>2.3751088591560447E-2</v>
      </c>
      <c r="J245" s="28">
        <f t="shared" si="125"/>
        <v>0</v>
      </c>
      <c r="K245" s="28">
        <f t="shared" si="125"/>
        <v>0.18209167920196342</v>
      </c>
      <c r="L245" s="28">
        <f t="shared" si="125"/>
        <v>1.1796374000475021</v>
      </c>
      <c r="M245" s="28">
        <f t="shared" si="125"/>
        <v>0</v>
      </c>
      <c r="N245" s="28">
        <f t="shared" si="125"/>
        <v>0</v>
      </c>
      <c r="O245" s="28">
        <f t="shared" si="125"/>
        <v>0</v>
      </c>
      <c r="P245" s="28">
        <f t="shared" si="125"/>
        <v>9.5004354366241786E-2</v>
      </c>
      <c r="Q245" s="28">
        <f t="shared" si="125"/>
        <v>9.5004354366241786E-2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0.30084712215976567</v>
      </c>
      <c r="U245" s="28">
        <f t="shared" si="126"/>
        <v>3.9585147652600738E-2</v>
      </c>
      <c r="V245" s="28">
        <f t="shared" si="126"/>
        <v>2.3751088591560447E-2</v>
      </c>
      <c r="W245" s="28">
        <f t="shared" si="126"/>
        <v>0</v>
      </c>
      <c r="X245" s="28">
        <f t="shared" si="126"/>
        <v>7.1253265774681343E-2</v>
      </c>
      <c r="Y245" s="28">
        <f t="shared" si="126"/>
        <v>0</v>
      </c>
      <c r="Z245" s="28">
        <f t="shared" si="126"/>
        <v>0</v>
      </c>
      <c r="AA245" s="28">
        <f t="shared" si="126"/>
        <v>2.5096983611748871</v>
      </c>
      <c r="AB245" s="28">
        <f t="shared" si="126"/>
        <v>6.3336236244161195E-2</v>
      </c>
      <c r="AC245" s="28">
        <f t="shared" si="126"/>
        <v>0.25334494497664478</v>
      </c>
      <c r="AD245" s="28">
        <f t="shared" si="126"/>
        <v>7.9170295305201477E-2</v>
      </c>
      <c r="AE245" s="28">
        <f t="shared" si="126"/>
        <v>2.1375979732404402</v>
      </c>
      <c r="AF245" s="28">
        <f t="shared" si="126"/>
        <v>0</v>
      </c>
      <c r="AG245" s="28">
        <f t="shared" si="126"/>
        <v>0.17417464967144328</v>
      </c>
      <c r="AH245" s="28">
        <f t="shared" si="126"/>
        <v>0</v>
      </c>
      <c r="AI245" s="28">
        <f t="shared" si="126"/>
        <v>7.0699073707544926</v>
      </c>
      <c r="AJ245" s="28">
        <f t="shared" si="126"/>
        <v>0</v>
      </c>
      <c r="AK245" s="28">
        <f t="shared" si="126"/>
        <v>6.3336236244161195E-2</v>
      </c>
      <c r="AL245" s="28">
        <f t="shared" si="126"/>
        <v>2.3751088591560447E-2</v>
      </c>
      <c r="AM245" s="28">
        <f t="shared" si="126"/>
        <v>0</v>
      </c>
      <c r="AN245" s="28">
        <f t="shared" si="126"/>
        <v>3.1668118122080598E-2</v>
      </c>
      <c r="AO245" s="28">
        <f t="shared" si="126"/>
        <v>72.139973082099601</v>
      </c>
      <c r="AP245" s="28">
        <f t="shared" si="126"/>
        <v>7.1253265774681343E-2</v>
      </c>
      <c r="AQ245" s="28">
        <f t="shared" si="126"/>
        <v>0</v>
      </c>
      <c r="AR245" s="28">
        <f t="shared" si="126"/>
        <v>0.26917900403768508</v>
      </c>
      <c r="AS245" s="28">
        <f t="shared" si="126"/>
        <v>3.9585147652600738E-2</v>
      </c>
      <c r="AT245" s="28">
        <f t="shared" si="126"/>
        <v>0.32459821075132611</v>
      </c>
      <c r="AU245" s="28">
        <f t="shared" si="126"/>
        <v>2.976803103475576</v>
      </c>
      <c r="AV245" s="28">
        <f t="shared" si="126"/>
        <v>0</v>
      </c>
      <c r="AW245" s="28">
        <f t="shared" si="126"/>
        <v>1.385480167841026</v>
      </c>
      <c r="AX245" s="28">
        <f t="shared" si="126"/>
        <v>3.9585147652600738E-2</v>
      </c>
      <c r="AY245" s="28">
        <f t="shared" si="126"/>
        <v>8.7087324835721638E-2</v>
      </c>
      <c r="AZ245" s="28">
        <f t="shared" si="126"/>
        <v>0.79170295305201499</v>
      </c>
      <c r="BA245" s="28">
        <f t="shared" si="126"/>
        <v>1.0054627503760589</v>
      </c>
      <c r="BB245" s="28">
        <f t="shared" si="126"/>
        <v>0.79170295305201499</v>
      </c>
      <c r="BC245" s="28">
        <f t="shared" si="126"/>
        <v>8.7087324835721638E-2</v>
      </c>
      <c r="BD245" s="28">
        <f t="shared" si="126"/>
        <v>3.4043226981236643</v>
      </c>
      <c r="BE245" s="28">
        <f t="shared" si="126"/>
        <v>0</v>
      </c>
      <c r="BF245" s="28">
        <f t="shared" si="126"/>
        <v>2.3751088591560447E-2</v>
      </c>
      <c r="BG245" s="28">
        <f t="shared" si="126"/>
        <v>7.1253265774681343E-2</v>
      </c>
      <c r="BH245" s="28">
        <f t="shared" si="126"/>
        <v>0</v>
      </c>
      <c r="BI245" s="28">
        <f t="shared" si="126"/>
        <v>0.17417464967144328</v>
      </c>
      <c r="BJ245" s="28">
        <f t="shared" si="126"/>
        <v>4.7502177183120893E-2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0.11875544295780224</v>
      </c>
      <c r="BO245" s="28">
        <f t="shared" si="126"/>
        <v>0</v>
      </c>
      <c r="BP245" s="28">
        <f t="shared" si="126"/>
        <v>3.1668118122080598E-2</v>
      </c>
      <c r="BQ245" s="28">
        <f t="shared" si="126"/>
        <v>0</v>
      </c>
      <c r="BR245" s="28">
        <f t="shared" si="126"/>
        <v>0</v>
      </c>
      <c r="BS245" s="28">
        <f t="shared" si="126"/>
        <v>0</v>
      </c>
      <c r="BT245" s="28">
        <f t="shared" si="126"/>
        <v>3.1668118122080598E-2</v>
      </c>
      <c r="BU245" s="28">
        <f t="shared" si="126"/>
        <v>0</v>
      </c>
      <c r="BV245" s="28">
        <f t="shared" si="126"/>
        <v>0</v>
      </c>
      <c r="BW245" s="28">
        <f t="shared" si="126"/>
        <v>7.9170295305201477E-2</v>
      </c>
      <c r="BX245" s="28">
        <f t="shared" si="126"/>
        <v>0.30876415169028582</v>
      </c>
      <c r="BY245" s="28">
        <f t="shared" si="126"/>
        <v>0</v>
      </c>
      <c r="BZ245" s="28">
        <f t="shared" si="126"/>
        <v>0.53044097854484995</v>
      </c>
      <c r="CA245" s="28">
        <f t="shared" si="126"/>
        <v>0.15834059061040295</v>
      </c>
      <c r="CB245" s="28">
        <f t="shared" si="126"/>
        <v>4.7502177183120893E-2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1.3855213023900243E-2</v>
      </c>
      <c r="D246" s="28">
        <f t="shared" ref="D246:R246" si="127">D46/$CD46*100</f>
        <v>0</v>
      </c>
      <c r="E246" s="28">
        <f t="shared" si="127"/>
        <v>3.1174229303775548E-2</v>
      </c>
      <c r="F246" s="28">
        <f t="shared" si="127"/>
        <v>5.5940422583997229</v>
      </c>
      <c r="G246" s="28">
        <f t="shared" si="127"/>
        <v>4.5029442327675792E-2</v>
      </c>
      <c r="H246" s="28">
        <f t="shared" si="127"/>
        <v>4.8493245583650847E-2</v>
      </c>
      <c r="I246" s="28">
        <f t="shared" si="127"/>
        <v>0.23900242466227917</v>
      </c>
      <c r="J246" s="28">
        <f t="shared" si="127"/>
        <v>0</v>
      </c>
      <c r="K246" s="28">
        <f t="shared" si="127"/>
        <v>4.9116730169726361</v>
      </c>
      <c r="L246" s="28">
        <f t="shared" si="127"/>
        <v>0.50571527537235883</v>
      </c>
      <c r="M246" s="28">
        <f t="shared" si="127"/>
        <v>1.0391409767925183E-2</v>
      </c>
      <c r="N246" s="28">
        <f t="shared" si="127"/>
        <v>0</v>
      </c>
      <c r="O246" s="28">
        <f t="shared" si="127"/>
        <v>0.31866989954970559</v>
      </c>
      <c r="P246" s="28">
        <f t="shared" si="127"/>
        <v>1.3716660893661241</v>
      </c>
      <c r="Q246" s="28">
        <f t="shared" si="127"/>
        <v>0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2.5770696224454452</v>
      </c>
      <c r="U246" s="28">
        <f t="shared" si="128"/>
        <v>0</v>
      </c>
      <c r="V246" s="28">
        <f t="shared" si="128"/>
        <v>0.48146865258053345</v>
      </c>
      <c r="W246" s="28">
        <f t="shared" si="128"/>
        <v>0</v>
      </c>
      <c r="X246" s="28">
        <f t="shared" si="128"/>
        <v>0.5992379632836855</v>
      </c>
      <c r="Y246" s="28">
        <f t="shared" si="128"/>
        <v>0</v>
      </c>
      <c r="Z246" s="28">
        <f t="shared" si="128"/>
        <v>3.1174229303775548E-2</v>
      </c>
      <c r="AA246" s="28">
        <f t="shared" si="128"/>
        <v>2.0782819535850365E-2</v>
      </c>
      <c r="AB246" s="28">
        <f t="shared" si="128"/>
        <v>0.9629373051610669</v>
      </c>
      <c r="AC246" s="28">
        <f t="shared" si="128"/>
        <v>0.18011776931070317</v>
      </c>
      <c r="AD246" s="28">
        <f t="shared" si="128"/>
        <v>3.4638032559750606E-2</v>
      </c>
      <c r="AE246" s="28">
        <f t="shared" si="128"/>
        <v>1.0391409767925183E-2</v>
      </c>
      <c r="AF246" s="28">
        <f t="shared" si="128"/>
        <v>0</v>
      </c>
      <c r="AG246" s="28">
        <f t="shared" si="128"/>
        <v>0.22514721163837895</v>
      </c>
      <c r="AH246" s="28">
        <f t="shared" si="128"/>
        <v>0</v>
      </c>
      <c r="AI246" s="28">
        <f t="shared" si="128"/>
        <v>0.70315206096293736</v>
      </c>
      <c r="AJ246" s="28">
        <f t="shared" si="128"/>
        <v>0</v>
      </c>
      <c r="AK246" s="28">
        <f t="shared" si="128"/>
        <v>0.60270176653966057</v>
      </c>
      <c r="AL246" s="28">
        <f t="shared" si="128"/>
        <v>3.1624523727052303</v>
      </c>
      <c r="AM246" s="28">
        <f t="shared" si="128"/>
        <v>2.7710426047800486E-2</v>
      </c>
      <c r="AN246" s="28">
        <f t="shared" si="128"/>
        <v>0</v>
      </c>
      <c r="AO246" s="28">
        <f t="shared" si="128"/>
        <v>8.313127814340146E-2</v>
      </c>
      <c r="AP246" s="28">
        <f t="shared" si="128"/>
        <v>41.925874610322133</v>
      </c>
      <c r="AQ246" s="28">
        <f t="shared" si="128"/>
        <v>1.0391409767925183E-2</v>
      </c>
      <c r="AR246" s="28">
        <f t="shared" si="128"/>
        <v>0.30135088326983028</v>
      </c>
      <c r="AS246" s="28">
        <f t="shared" si="128"/>
        <v>6.2660200900588849</v>
      </c>
      <c r="AT246" s="28">
        <f t="shared" si="128"/>
        <v>0.74125389677866305</v>
      </c>
      <c r="AU246" s="28">
        <f t="shared" si="128"/>
        <v>0.25978524419812954</v>
      </c>
      <c r="AV246" s="28">
        <f t="shared" si="128"/>
        <v>2.0782819535850365E-2</v>
      </c>
      <c r="AW246" s="28">
        <f t="shared" si="128"/>
        <v>0.1593349497748528</v>
      </c>
      <c r="AX246" s="28">
        <f t="shared" si="128"/>
        <v>0</v>
      </c>
      <c r="AY246" s="28">
        <f t="shared" si="128"/>
        <v>2.0713543470730862</v>
      </c>
      <c r="AZ246" s="28">
        <f t="shared" si="128"/>
        <v>0.44683062002078289</v>
      </c>
      <c r="BA246" s="28">
        <f t="shared" si="128"/>
        <v>3.1174229303775548E-2</v>
      </c>
      <c r="BB246" s="28">
        <f t="shared" si="128"/>
        <v>1.3197090405264982</v>
      </c>
      <c r="BC246" s="28">
        <f t="shared" si="128"/>
        <v>0.45722202978870796</v>
      </c>
      <c r="BD246" s="28">
        <f t="shared" si="128"/>
        <v>1.7319016279875303E-2</v>
      </c>
      <c r="BE246" s="28">
        <f t="shared" si="128"/>
        <v>0</v>
      </c>
      <c r="BF246" s="28">
        <f t="shared" si="128"/>
        <v>0.11776931070315207</v>
      </c>
      <c r="BG246" s="28">
        <f t="shared" si="128"/>
        <v>4.6553515760304816</v>
      </c>
      <c r="BH246" s="28">
        <f t="shared" si="128"/>
        <v>0</v>
      </c>
      <c r="BI246" s="28">
        <f t="shared" si="128"/>
        <v>0.40180117769310697</v>
      </c>
      <c r="BJ246" s="28">
        <f t="shared" si="128"/>
        <v>0</v>
      </c>
      <c r="BK246" s="28">
        <f t="shared" si="128"/>
        <v>0</v>
      </c>
      <c r="BL246" s="28">
        <f t="shared" si="128"/>
        <v>2.4246622791825424E-2</v>
      </c>
      <c r="BM246" s="28">
        <f t="shared" si="128"/>
        <v>0</v>
      </c>
      <c r="BN246" s="28">
        <f t="shared" si="128"/>
        <v>0.63041219258746106</v>
      </c>
      <c r="BO246" s="28">
        <f t="shared" si="128"/>
        <v>0</v>
      </c>
      <c r="BP246" s="28">
        <f t="shared" si="128"/>
        <v>3.1174229303775548E-2</v>
      </c>
      <c r="BQ246" s="28">
        <f t="shared" si="128"/>
        <v>0</v>
      </c>
      <c r="BR246" s="28">
        <f t="shared" si="128"/>
        <v>0</v>
      </c>
      <c r="BS246" s="28">
        <f t="shared" si="128"/>
        <v>0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8.3685486664357462</v>
      </c>
      <c r="BX246" s="28">
        <f t="shared" si="128"/>
        <v>3.7097332871492901</v>
      </c>
      <c r="BY246" s="28">
        <f t="shared" si="128"/>
        <v>0</v>
      </c>
      <c r="BZ246" s="28">
        <f t="shared" si="128"/>
        <v>0.36023553862140634</v>
      </c>
      <c r="CA246" s="28">
        <f t="shared" si="128"/>
        <v>0.96986491167301692</v>
      </c>
      <c r="CB246" s="28">
        <f t="shared" si="128"/>
        <v>3.7894007620367161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0.15590894917368259</v>
      </c>
      <c r="F247" s="28">
        <f t="shared" si="129"/>
        <v>0.18709073900841908</v>
      </c>
      <c r="G247" s="28">
        <f t="shared" si="129"/>
        <v>0</v>
      </c>
      <c r="H247" s="28">
        <f t="shared" si="129"/>
        <v>0</v>
      </c>
      <c r="I247" s="28">
        <f t="shared" si="129"/>
        <v>0.12472715933894606</v>
      </c>
      <c r="J247" s="28">
        <f t="shared" si="129"/>
        <v>2.0268163392578735</v>
      </c>
      <c r="K247" s="28">
        <f t="shared" si="129"/>
        <v>0.12472715933894606</v>
      </c>
      <c r="L247" s="28">
        <f t="shared" si="129"/>
        <v>0.12472715933894606</v>
      </c>
      <c r="M247" s="28">
        <f t="shared" si="129"/>
        <v>0</v>
      </c>
      <c r="N247" s="28">
        <f t="shared" si="129"/>
        <v>0</v>
      </c>
      <c r="O247" s="28">
        <f t="shared" si="129"/>
        <v>0</v>
      </c>
      <c r="P247" s="28">
        <f t="shared" si="129"/>
        <v>0</v>
      </c>
      <c r="Q247" s="28">
        <f t="shared" si="129"/>
        <v>0</v>
      </c>
      <c r="R247" s="28">
        <f t="shared" si="129"/>
        <v>0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</v>
      </c>
      <c r="W247" s="28">
        <f t="shared" si="130"/>
        <v>0</v>
      </c>
      <c r="X247" s="28">
        <f t="shared" si="130"/>
        <v>0</v>
      </c>
      <c r="Y247" s="28">
        <f t="shared" si="130"/>
        <v>0</v>
      </c>
      <c r="Z247" s="28">
        <f t="shared" si="130"/>
        <v>0</v>
      </c>
      <c r="AA247" s="28">
        <f t="shared" si="130"/>
        <v>0</v>
      </c>
      <c r="AB247" s="28">
        <f t="shared" si="130"/>
        <v>9.3545369504209538E-2</v>
      </c>
      <c r="AC247" s="28">
        <f t="shared" si="130"/>
        <v>0.34299968818210169</v>
      </c>
      <c r="AD247" s="28">
        <f t="shared" si="130"/>
        <v>0.37418147801683815</v>
      </c>
      <c r="AE247" s="28">
        <f t="shared" si="130"/>
        <v>0</v>
      </c>
      <c r="AF247" s="28">
        <f t="shared" si="130"/>
        <v>0</v>
      </c>
      <c r="AG247" s="28">
        <f t="shared" si="130"/>
        <v>9.3545369504209538E-2</v>
      </c>
      <c r="AH247" s="28">
        <f t="shared" si="130"/>
        <v>0</v>
      </c>
      <c r="AI247" s="28">
        <f t="shared" si="130"/>
        <v>0.12472715933894606</v>
      </c>
      <c r="AJ247" s="28">
        <f t="shared" si="130"/>
        <v>0</v>
      </c>
      <c r="AK247" s="28">
        <f t="shared" si="130"/>
        <v>9.3545369504209538E-2</v>
      </c>
      <c r="AL247" s="28">
        <f t="shared" si="130"/>
        <v>0.12472715933894606</v>
      </c>
      <c r="AM247" s="28">
        <f t="shared" si="130"/>
        <v>0</v>
      </c>
      <c r="AN247" s="28">
        <f t="shared" si="130"/>
        <v>0</v>
      </c>
      <c r="AO247" s="28">
        <f t="shared" si="130"/>
        <v>0.12472715933894606</v>
      </c>
      <c r="AP247" s="28">
        <f t="shared" si="130"/>
        <v>0.12472715933894606</v>
      </c>
      <c r="AQ247" s="28">
        <f t="shared" si="130"/>
        <v>90.926099158091674</v>
      </c>
      <c r="AR247" s="28">
        <f t="shared" si="130"/>
        <v>0</v>
      </c>
      <c r="AS247" s="28">
        <f t="shared" si="130"/>
        <v>0.2806361085126286</v>
      </c>
      <c r="AT247" s="28">
        <f t="shared" si="130"/>
        <v>0</v>
      </c>
      <c r="AU247" s="28">
        <f t="shared" si="130"/>
        <v>0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0</v>
      </c>
      <c r="AZ247" s="28">
        <f t="shared" si="130"/>
        <v>0</v>
      </c>
      <c r="BA247" s="28">
        <f t="shared" si="130"/>
        <v>0</v>
      </c>
      <c r="BB247" s="28">
        <f t="shared" si="130"/>
        <v>0.15590894917368259</v>
      </c>
      <c r="BC247" s="28">
        <f t="shared" si="130"/>
        <v>9.3545369504209538E-2</v>
      </c>
      <c r="BD247" s="28">
        <f t="shared" si="130"/>
        <v>0</v>
      </c>
      <c r="BE247" s="28">
        <f t="shared" si="130"/>
        <v>0</v>
      </c>
      <c r="BF247" s="28">
        <f t="shared" si="130"/>
        <v>0.96663548487683193</v>
      </c>
      <c r="BG247" s="28">
        <f t="shared" si="130"/>
        <v>9.3545369504209538E-2</v>
      </c>
      <c r="BH247" s="28">
        <f t="shared" si="130"/>
        <v>0</v>
      </c>
      <c r="BI247" s="28">
        <f t="shared" si="130"/>
        <v>0.12472715933894606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0.12472715933894606</v>
      </c>
      <c r="BO247" s="28">
        <f t="shared" si="130"/>
        <v>0.21827252884315559</v>
      </c>
      <c r="BP247" s="28">
        <f t="shared" si="130"/>
        <v>0</v>
      </c>
      <c r="BQ247" s="28">
        <f t="shared" si="130"/>
        <v>0</v>
      </c>
      <c r="BR247" s="28">
        <f t="shared" si="130"/>
        <v>0</v>
      </c>
      <c r="BS247" s="28">
        <f t="shared" si="130"/>
        <v>0.68599937636420338</v>
      </c>
      <c r="BT247" s="28">
        <f t="shared" si="130"/>
        <v>0</v>
      </c>
      <c r="BU247" s="28">
        <f t="shared" si="130"/>
        <v>9.3545369504209538E-2</v>
      </c>
      <c r="BV247" s="28">
        <f t="shared" si="130"/>
        <v>0</v>
      </c>
      <c r="BW247" s="28">
        <f t="shared" si="130"/>
        <v>0</v>
      </c>
      <c r="BX247" s="28">
        <f t="shared" si="130"/>
        <v>0.31181789834736517</v>
      </c>
      <c r="BY247" s="28">
        <f t="shared" si="130"/>
        <v>0</v>
      </c>
      <c r="BZ247" s="28">
        <f t="shared" si="130"/>
        <v>0</v>
      </c>
      <c r="CA247" s="28">
        <f t="shared" si="130"/>
        <v>0.18709073900841908</v>
      </c>
      <c r="CB247" s="28">
        <f t="shared" si="130"/>
        <v>0.37418147801683815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0</v>
      </c>
      <c r="E248" s="28">
        <f t="shared" si="131"/>
        <v>0.17224674346000646</v>
      </c>
      <c r="F248" s="28">
        <f t="shared" si="131"/>
        <v>0.88545591559909576</v>
      </c>
      <c r="G248" s="28">
        <f t="shared" si="131"/>
        <v>8.0740660996878027E-3</v>
      </c>
      <c r="H248" s="28">
        <f t="shared" si="131"/>
        <v>5.3827107331252025E-2</v>
      </c>
      <c r="I248" s="28">
        <f t="shared" si="131"/>
        <v>0.47367854451501773</v>
      </c>
      <c r="J248" s="28">
        <f t="shared" si="131"/>
        <v>0</v>
      </c>
      <c r="K248" s="28">
        <f t="shared" si="131"/>
        <v>1.0846162127247281</v>
      </c>
      <c r="L248" s="28">
        <f t="shared" si="131"/>
        <v>16.374206050166865</v>
      </c>
      <c r="M248" s="28">
        <f t="shared" si="131"/>
        <v>0</v>
      </c>
      <c r="N248" s="28">
        <f t="shared" si="131"/>
        <v>0</v>
      </c>
      <c r="O248" s="28">
        <f t="shared" si="131"/>
        <v>0.11034557002906663</v>
      </c>
      <c r="P248" s="28">
        <f t="shared" si="131"/>
        <v>0.62170308967596088</v>
      </c>
      <c r="Q248" s="28">
        <f t="shared" si="131"/>
        <v>1.6148132199375605E-2</v>
      </c>
      <c r="R248" s="28">
        <f t="shared" si="131"/>
        <v>1.8839487565938208E-2</v>
      </c>
      <c r="S248" s="28">
        <f t="shared" ref="S248:CD248" si="132">S48/$CD48*100</f>
        <v>0</v>
      </c>
      <c r="T248" s="28">
        <f t="shared" si="132"/>
        <v>1.7736031865647539</v>
      </c>
      <c r="U248" s="28">
        <f t="shared" si="132"/>
        <v>8.0740660996878027E-3</v>
      </c>
      <c r="V248" s="28">
        <f t="shared" si="132"/>
        <v>0.20723436322532029</v>
      </c>
      <c r="W248" s="28">
        <f t="shared" si="132"/>
        <v>0</v>
      </c>
      <c r="X248" s="28">
        <f t="shared" si="132"/>
        <v>0.85315965120034454</v>
      </c>
      <c r="Y248" s="28">
        <f t="shared" si="132"/>
        <v>0</v>
      </c>
      <c r="Z248" s="28">
        <f t="shared" si="132"/>
        <v>7.2666594897190226E-2</v>
      </c>
      <c r="AA248" s="28">
        <f t="shared" si="132"/>
        <v>8.3432016363440636E-2</v>
      </c>
      <c r="AB248" s="28">
        <f t="shared" si="132"/>
        <v>0.438690924749704</v>
      </c>
      <c r="AC248" s="28">
        <f t="shared" si="132"/>
        <v>1.2353321132522339</v>
      </c>
      <c r="AD248" s="28">
        <f t="shared" si="132"/>
        <v>1.6148132199375605E-2</v>
      </c>
      <c r="AE248" s="28">
        <f t="shared" si="132"/>
        <v>4.0370330498439008E-2</v>
      </c>
      <c r="AF248" s="28">
        <f t="shared" si="132"/>
        <v>0</v>
      </c>
      <c r="AG248" s="28">
        <f t="shared" si="132"/>
        <v>7.1347830767574543</v>
      </c>
      <c r="AH248" s="28">
        <f t="shared" si="132"/>
        <v>0</v>
      </c>
      <c r="AI248" s="28">
        <f t="shared" si="132"/>
        <v>3.6521692324254493</v>
      </c>
      <c r="AJ248" s="28">
        <f t="shared" si="132"/>
        <v>8.0740660996878027E-3</v>
      </c>
      <c r="AK248" s="28">
        <f t="shared" si="132"/>
        <v>0.47906125524814303</v>
      </c>
      <c r="AL248" s="28">
        <f t="shared" si="132"/>
        <v>0.3875551727850145</v>
      </c>
      <c r="AM248" s="28">
        <f t="shared" si="132"/>
        <v>3.2296264398751211E-2</v>
      </c>
      <c r="AN248" s="28">
        <f t="shared" si="132"/>
        <v>0</v>
      </c>
      <c r="AO248" s="28">
        <f t="shared" si="132"/>
        <v>0.72397459360533967</v>
      </c>
      <c r="AP248" s="28">
        <f t="shared" si="132"/>
        <v>0.67283884164065022</v>
      </c>
      <c r="AQ248" s="28">
        <f t="shared" si="132"/>
        <v>0</v>
      </c>
      <c r="AR248" s="28">
        <f t="shared" si="132"/>
        <v>21.520077511034557</v>
      </c>
      <c r="AS248" s="28">
        <f t="shared" si="132"/>
        <v>0.32565399935407474</v>
      </c>
      <c r="AT248" s="28">
        <f t="shared" si="132"/>
        <v>2.5648616643341589</v>
      </c>
      <c r="AU248" s="28">
        <f t="shared" si="132"/>
        <v>7.4604370761115302</v>
      </c>
      <c r="AV248" s="28">
        <f t="shared" si="132"/>
        <v>1.3456776832813006E-2</v>
      </c>
      <c r="AW248" s="28">
        <f t="shared" si="132"/>
        <v>0.20454300785875765</v>
      </c>
      <c r="AX248" s="28">
        <f t="shared" si="132"/>
        <v>0</v>
      </c>
      <c r="AY248" s="28">
        <f t="shared" si="132"/>
        <v>0.7885671224028421</v>
      </c>
      <c r="AZ248" s="28">
        <f t="shared" si="132"/>
        <v>7.5923134890730974</v>
      </c>
      <c r="BA248" s="28">
        <f t="shared" si="132"/>
        <v>0.66476477554096247</v>
      </c>
      <c r="BB248" s="28">
        <f t="shared" si="132"/>
        <v>4.0585638927764016</v>
      </c>
      <c r="BC248" s="28">
        <f t="shared" si="132"/>
        <v>0.18570352029281945</v>
      </c>
      <c r="BD248" s="28">
        <f t="shared" si="132"/>
        <v>6.1901173430939829E-2</v>
      </c>
      <c r="BE248" s="28">
        <f t="shared" si="132"/>
        <v>0</v>
      </c>
      <c r="BF248" s="28">
        <f t="shared" si="132"/>
        <v>1.6148132199375605E-2</v>
      </c>
      <c r="BG248" s="28">
        <f t="shared" si="132"/>
        <v>0.32296264398751207</v>
      </c>
      <c r="BH248" s="28">
        <f t="shared" si="132"/>
        <v>1.6148132199375605E-2</v>
      </c>
      <c r="BI248" s="28">
        <f t="shared" si="132"/>
        <v>1.3429863279147378</v>
      </c>
      <c r="BJ248" s="28">
        <f t="shared" si="132"/>
        <v>0</v>
      </c>
      <c r="BK248" s="28">
        <f t="shared" si="132"/>
        <v>0</v>
      </c>
      <c r="BL248" s="28">
        <f t="shared" si="132"/>
        <v>1.6148132199375605E-2</v>
      </c>
      <c r="BM248" s="28">
        <f t="shared" si="132"/>
        <v>0</v>
      </c>
      <c r="BN248" s="28">
        <f t="shared" si="132"/>
        <v>0.75357950263752826</v>
      </c>
      <c r="BO248" s="28">
        <f t="shared" si="132"/>
        <v>8.0740660996878027E-3</v>
      </c>
      <c r="BP248" s="28">
        <f t="shared" si="132"/>
        <v>0.15340725589406826</v>
      </c>
      <c r="BQ248" s="28">
        <f t="shared" si="132"/>
        <v>1.6148132199375605E-2</v>
      </c>
      <c r="BR248" s="28">
        <f t="shared" si="132"/>
        <v>0</v>
      </c>
      <c r="BS248" s="28">
        <f t="shared" si="132"/>
        <v>0</v>
      </c>
      <c r="BT248" s="28">
        <f t="shared" si="132"/>
        <v>1.8839487565938208E-2</v>
      </c>
      <c r="BU248" s="28">
        <f t="shared" si="132"/>
        <v>8.0740660996878027E-3</v>
      </c>
      <c r="BV248" s="28">
        <f t="shared" si="132"/>
        <v>0</v>
      </c>
      <c r="BW248" s="28">
        <f t="shared" si="132"/>
        <v>0.640542577241899</v>
      </c>
      <c r="BX248" s="28">
        <f t="shared" si="132"/>
        <v>1.7359242114328777</v>
      </c>
      <c r="BY248" s="28">
        <f t="shared" si="132"/>
        <v>1.0765421466250404E-2</v>
      </c>
      <c r="BZ248" s="28">
        <f t="shared" si="132"/>
        <v>10.299816987835074</v>
      </c>
      <c r="CA248" s="28">
        <f t="shared" si="132"/>
        <v>1.2487888900850468</v>
      </c>
      <c r="CB248" s="28">
        <f t="shared" si="132"/>
        <v>0.23953062762407151</v>
      </c>
      <c r="CC248" s="28">
        <f t="shared" si="132"/>
        <v>0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0</v>
      </c>
      <c r="E249" s="28">
        <f t="shared" si="133"/>
        <v>1.8967683808710906E-2</v>
      </c>
      <c r="F249" s="28">
        <f t="shared" si="133"/>
        <v>1.1143514237617658</v>
      </c>
      <c r="G249" s="28">
        <f t="shared" si="133"/>
        <v>9.009649809137682E-2</v>
      </c>
      <c r="H249" s="28">
        <f t="shared" si="133"/>
        <v>9.4838419043554542E-2</v>
      </c>
      <c r="I249" s="28">
        <f t="shared" si="133"/>
        <v>0.26554757332195272</v>
      </c>
      <c r="J249" s="28">
        <f t="shared" si="133"/>
        <v>9.4838419043554532E-3</v>
      </c>
      <c r="K249" s="28">
        <f t="shared" si="133"/>
        <v>1.8635749342058467</v>
      </c>
      <c r="L249" s="28">
        <f t="shared" si="133"/>
        <v>0.19678971951537566</v>
      </c>
      <c r="M249" s="28">
        <f t="shared" si="133"/>
        <v>0</v>
      </c>
      <c r="N249" s="28">
        <f t="shared" si="133"/>
        <v>1.1854802380444318E-2</v>
      </c>
      <c r="O249" s="28">
        <f t="shared" si="133"/>
        <v>1.285060578040164</v>
      </c>
      <c r="P249" s="28">
        <f t="shared" si="133"/>
        <v>3.5113924650876074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0.72314294520710343</v>
      </c>
      <c r="U249" s="28">
        <f t="shared" si="134"/>
        <v>1.6596723332622045E-2</v>
      </c>
      <c r="V249" s="28">
        <f t="shared" si="134"/>
        <v>0.92467458567465688</v>
      </c>
      <c r="W249" s="28">
        <f t="shared" si="134"/>
        <v>0</v>
      </c>
      <c r="X249" s="28">
        <f t="shared" si="134"/>
        <v>0.43862768807643976</v>
      </c>
      <c r="Y249" s="28">
        <f t="shared" si="134"/>
        <v>0</v>
      </c>
      <c r="Z249" s="28">
        <f t="shared" si="134"/>
        <v>1.6596723332622045E-2</v>
      </c>
      <c r="AA249" s="28">
        <f t="shared" si="134"/>
        <v>2.8451525713066365E-2</v>
      </c>
      <c r="AB249" s="28">
        <f t="shared" si="134"/>
        <v>1.4178343647011404</v>
      </c>
      <c r="AC249" s="28">
        <f t="shared" si="134"/>
        <v>7.1128814282665903E-2</v>
      </c>
      <c r="AD249" s="28">
        <f t="shared" si="134"/>
        <v>0</v>
      </c>
      <c r="AE249" s="28">
        <f t="shared" si="134"/>
        <v>0</v>
      </c>
      <c r="AF249" s="28">
        <f t="shared" si="134"/>
        <v>0</v>
      </c>
      <c r="AG249" s="28">
        <f t="shared" si="134"/>
        <v>7.1128814282665903E-2</v>
      </c>
      <c r="AH249" s="28">
        <f t="shared" si="134"/>
        <v>0</v>
      </c>
      <c r="AI249" s="28">
        <f t="shared" si="134"/>
        <v>0.21575740332408661</v>
      </c>
      <c r="AJ249" s="28">
        <f t="shared" si="134"/>
        <v>0</v>
      </c>
      <c r="AK249" s="28">
        <f t="shared" si="134"/>
        <v>0.83694904805936887</v>
      </c>
      <c r="AL249" s="28">
        <f t="shared" si="134"/>
        <v>11.198046328567703</v>
      </c>
      <c r="AM249" s="28">
        <f t="shared" si="134"/>
        <v>2.3709604760888636E-2</v>
      </c>
      <c r="AN249" s="28">
        <f t="shared" si="134"/>
        <v>1.1854802380444318E-2</v>
      </c>
      <c r="AO249" s="28">
        <f t="shared" si="134"/>
        <v>2.8451525713066365E-2</v>
      </c>
      <c r="AP249" s="28">
        <f t="shared" si="134"/>
        <v>5.0596296559736347</v>
      </c>
      <c r="AQ249" s="28">
        <f t="shared" si="134"/>
        <v>7.1128814282665912E-3</v>
      </c>
      <c r="AR249" s="28">
        <f t="shared" si="134"/>
        <v>0.15411243094577615</v>
      </c>
      <c r="AS249" s="28">
        <f t="shared" si="134"/>
        <v>34.288830405197146</v>
      </c>
      <c r="AT249" s="28">
        <f t="shared" si="134"/>
        <v>0.41728904379163995</v>
      </c>
      <c r="AU249" s="28">
        <f t="shared" si="134"/>
        <v>0.13277378666097636</v>
      </c>
      <c r="AV249" s="28">
        <f t="shared" si="134"/>
        <v>0</v>
      </c>
      <c r="AW249" s="28">
        <f t="shared" si="134"/>
        <v>3.5564407141332952E-2</v>
      </c>
      <c r="AX249" s="28">
        <f t="shared" si="134"/>
        <v>1.8967683808710906E-2</v>
      </c>
      <c r="AY249" s="28">
        <f t="shared" si="134"/>
        <v>2.2950897408540198</v>
      </c>
      <c r="AZ249" s="28">
        <f t="shared" si="134"/>
        <v>0.23472508713279749</v>
      </c>
      <c r="BA249" s="28">
        <f t="shared" si="134"/>
        <v>0</v>
      </c>
      <c r="BB249" s="28">
        <f t="shared" si="134"/>
        <v>0.40780520188728453</v>
      </c>
      <c r="BC249" s="28">
        <f t="shared" si="134"/>
        <v>0.57614339568959383</v>
      </c>
      <c r="BD249" s="28">
        <f t="shared" si="134"/>
        <v>1.6596723332622045E-2</v>
      </c>
      <c r="BE249" s="28">
        <f t="shared" si="134"/>
        <v>0</v>
      </c>
      <c r="BF249" s="28">
        <f t="shared" si="134"/>
        <v>0.25606373141759725</v>
      </c>
      <c r="BG249" s="28">
        <f t="shared" si="134"/>
        <v>1.4344310880337625</v>
      </c>
      <c r="BH249" s="28">
        <f t="shared" si="134"/>
        <v>1.6596723332622045E-2</v>
      </c>
      <c r="BI249" s="28">
        <f t="shared" si="134"/>
        <v>0.30111198046328569</v>
      </c>
      <c r="BJ249" s="28">
        <f t="shared" si="134"/>
        <v>0</v>
      </c>
      <c r="BK249" s="28">
        <f t="shared" si="134"/>
        <v>0</v>
      </c>
      <c r="BL249" s="28">
        <f t="shared" si="134"/>
        <v>3.7935367617421813E-2</v>
      </c>
      <c r="BM249" s="28">
        <f t="shared" si="134"/>
        <v>0</v>
      </c>
      <c r="BN249" s="28">
        <f t="shared" si="134"/>
        <v>0.42440192521990661</v>
      </c>
      <c r="BO249" s="28">
        <f t="shared" si="134"/>
        <v>0</v>
      </c>
      <c r="BP249" s="28">
        <f t="shared" si="134"/>
        <v>9.4838419043554532E-3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0</v>
      </c>
      <c r="BV249" s="28">
        <f t="shared" si="134"/>
        <v>0</v>
      </c>
      <c r="BW249" s="28">
        <f t="shared" si="134"/>
        <v>6.4158190482964645</v>
      </c>
      <c r="BX249" s="28">
        <f t="shared" si="134"/>
        <v>0.88911017853332375</v>
      </c>
      <c r="BY249" s="28">
        <f t="shared" si="134"/>
        <v>7.1128814282665912E-3</v>
      </c>
      <c r="BZ249" s="28">
        <f t="shared" si="134"/>
        <v>0.23709604760888636</v>
      </c>
      <c r="CA249" s="28">
        <f t="shared" si="134"/>
        <v>0.62119164473528232</v>
      </c>
      <c r="CB249" s="28">
        <f t="shared" si="134"/>
        <v>21.11577400004742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4.1490237116705124E-3</v>
      </c>
      <c r="D250" s="28">
        <f t="shared" ref="D250:R250" si="135">D50/$CD50*100</f>
        <v>6.2235355675057686E-3</v>
      </c>
      <c r="E250" s="28">
        <f t="shared" si="135"/>
        <v>0.23326733312280878</v>
      </c>
      <c r="F250" s="28">
        <f t="shared" si="135"/>
        <v>2.780998393405818</v>
      </c>
      <c r="G250" s="28">
        <f t="shared" si="135"/>
        <v>4.4025751607170434E-2</v>
      </c>
      <c r="H250" s="28">
        <f t="shared" si="135"/>
        <v>9.1048020339436236E-2</v>
      </c>
      <c r="I250" s="28">
        <f t="shared" si="135"/>
        <v>2.5016307968200038</v>
      </c>
      <c r="J250" s="28">
        <f t="shared" si="135"/>
        <v>4.8405276636155972E-3</v>
      </c>
      <c r="K250" s="28">
        <f t="shared" si="135"/>
        <v>5.3275769471022532</v>
      </c>
      <c r="L250" s="28">
        <f t="shared" si="135"/>
        <v>3.3966674119542595</v>
      </c>
      <c r="M250" s="28">
        <f t="shared" si="135"/>
        <v>1.8440105385202276E-3</v>
      </c>
      <c r="N250" s="28">
        <f t="shared" si="135"/>
        <v>1.0833561913806338E-2</v>
      </c>
      <c r="O250" s="28">
        <f t="shared" si="135"/>
        <v>0.50710289809306253</v>
      </c>
      <c r="P250" s="28">
        <f t="shared" si="135"/>
        <v>2.3135417218909407</v>
      </c>
      <c r="Q250" s="28">
        <f t="shared" si="135"/>
        <v>6.4540368848207972E-3</v>
      </c>
      <c r="R250" s="28">
        <f t="shared" si="135"/>
        <v>1.1064063231121366E-2</v>
      </c>
      <c r="S250" s="28">
        <f t="shared" ref="S250:CD250" si="136">S50/$CD50*100</f>
        <v>4.1490237116705124E-3</v>
      </c>
      <c r="T250" s="28">
        <f t="shared" si="136"/>
        <v>4.4044191712555634</v>
      </c>
      <c r="U250" s="28">
        <f t="shared" si="136"/>
        <v>9.4505540099161667E-3</v>
      </c>
      <c r="V250" s="28">
        <f t="shared" si="136"/>
        <v>0.84570933322883934</v>
      </c>
      <c r="W250" s="28">
        <f t="shared" si="136"/>
        <v>6.9150395194508536E-4</v>
      </c>
      <c r="X250" s="28">
        <f t="shared" si="136"/>
        <v>3.9687716815301601</v>
      </c>
      <c r="Y250" s="28">
        <f t="shared" si="136"/>
        <v>3.6880210770404553E-3</v>
      </c>
      <c r="Z250" s="28">
        <f t="shared" si="136"/>
        <v>5.3937308251716658E-2</v>
      </c>
      <c r="AA250" s="28">
        <f t="shared" si="136"/>
        <v>9.7041054589626988E-2</v>
      </c>
      <c r="AB250" s="28">
        <f t="shared" si="136"/>
        <v>1.2700622584058068</v>
      </c>
      <c r="AC250" s="28">
        <f t="shared" si="136"/>
        <v>1.1421340272959661</v>
      </c>
      <c r="AD250" s="28">
        <f t="shared" si="136"/>
        <v>1.8209604067887249E-2</v>
      </c>
      <c r="AE250" s="28">
        <f t="shared" si="136"/>
        <v>5.3015302982456547E-2</v>
      </c>
      <c r="AF250" s="28">
        <f t="shared" si="136"/>
        <v>1.6135092212051993E-3</v>
      </c>
      <c r="AG250" s="28">
        <f t="shared" si="136"/>
        <v>2.5306739628016972</v>
      </c>
      <c r="AH250" s="28">
        <f t="shared" si="136"/>
        <v>2.99651712509537E-3</v>
      </c>
      <c r="AI250" s="28">
        <f t="shared" si="136"/>
        <v>2.6164204528428883</v>
      </c>
      <c r="AJ250" s="28">
        <f t="shared" si="136"/>
        <v>3.4575197597254267E-3</v>
      </c>
      <c r="AK250" s="28">
        <f t="shared" si="136"/>
        <v>2.5537240945332003</v>
      </c>
      <c r="AL250" s="28">
        <f t="shared" si="136"/>
        <v>1.724380354833728</v>
      </c>
      <c r="AM250" s="28">
        <f t="shared" si="136"/>
        <v>3.8032717356979696E-2</v>
      </c>
      <c r="AN250" s="28">
        <f t="shared" si="136"/>
        <v>3.9185223943554838E-3</v>
      </c>
      <c r="AO250" s="28">
        <f t="shared" si="136"/>
        <v>0.64010215818383398</v>
      </c>
      <c r="AP250" s="28">
        <f t="shared" si="136"/>
        <v>2.2934881072845332</v>
      </c>
      <c r="AQ250" s="28">
        <f t="shared" si="136"/>
        <v>5.99303425019074E-3</v>
      </c>
      <c r="AR250" s="28">
        <f t="shared" si="136"/>
        <v>3.2207949068428929</v>
      </c>
      <c r="AS250" s="28">
        <f t="shared" si="136"/>
        <v>1.5662564511556183</v>
      </c>
      <c r="AT250" s="28">
        <f t="shared" si="136"/>
        <v>9.2631564389390491</v>
      </c>
      <c r="AU250" s="28">
        <f t="shared" si="136"/>
        <v>2.2450828306483772</v>
      </c>
      <c r="AV250" s="28">
        <f t="shared" si="136"/>
        <v>2.7660158077803415E-3</v>
      </c>
      <c r="AW250" s="28">
        <f t="shared" si="136"/>
        <v>0.29826870460564681</v>
      </c>
      <c r="AX250" s="28">
        <f t="shared" si="136"/>
        <v>6.4540368848207972E-3</v>
      </c>
      <c r="AY250" s="28">
        <f t="shared" si="136"/>
        <v>3.3563296814241292</v>
      </c>
      <c r="AZ250" s="28">
        <f t="shared" si="136"/>
        <v>4.0955474060534254</v>
      </c>
      <c r="BA250" s="28">
        <f t="shared" si="136"/>
        <v>0.30357023490389251</v>
      </c>
      <c r="BB250" s="28">
        <f t="shared" si="136"/>
        <v>6.1956449081106504</v>
      </c>
      <c r="BC250" s="28">
        <f t="shared" si="136"/>
        <v>0.60575746190389479</v>
      </c>
      <c r="BD250" s="28">
        <f t="shared" si="136"/>
        <v>8.1827967646835101E-2</v>
      </c>
      <c r="BE250" s="28">
        <f t="shared" si="136"/>
        <v>2.5355144904653129E-3</v>
      </c>
      <c r="BF250" s="28">
        <f t="shared" si="136"/>
        <v>3.8493719991609755E-2</v>
      </c>
      <c r="BG250" s="28">
        <f t="shared" si="136"/>
        <v>1.0462454792929141</v>
      </c>
      <c r="BH250" s="28">
        <f t="shared" si="136"/>
        <v>3.4575197597254267E-3</v>
      </c>
      <c r="BI250" s="28">
        <f t="shared" si="136"/>
        <v>4.8647303019336761</v>
      </c>
      <c r="BJ250" s="28">
        <f t="shared" si="136"/>
        <v>6.2235355675057686E-3</v>
      </c>
      <c r="BK250" s="28">
        <f t="shared" si="136"/>
        <v>1.1525065865751423E-2</v>
      </c>
      <c r="BL250" s="28">
        <f t="shared" si="136"/>
        <v>2.8812664664378561E-2</v>
      </c>
      <c r="BM250" s="28">
        <f t="shared" si="136"/>
        <v>2.0745118558352562E-3</v>
      </c>
      <c r="BN250" s="28">
        <f t="shared" si="136"/>
        <v>4.3882840790435118</v>
      </c>
      <c r="BO250" s="28">
        <f t="shared" si="136"/>
        <v>1.336907640427165E-2</v>
      </c>
      <c r="BP250" s="28">
        <f t="shared" si="136"/>
        <v>0.14613783517772805</v>
      </c>
      <c r="BQ250" s="28">
        <f t="shared" si="136"/>
        <v>2.0745118558352562E-3</v>
      </c>
      <c r="BR250" s="28">
        <f t="shared" si="136"/>
        <v>9.2200526926011382E-4</v>
      </c>
      <c r="BS250" s="28">
        <f t="shared" si="136"/>
        <v>1.0372559279176281E-2</v>
      </c>
      <c r="BT250" s="28">
        <f t="shared" si="136"/>
        <v>9.6810553272311944E-3</v>
      </c>
      <c r="BU250" s="28">
        <f t="shared" si="136"/>
        <v>1.4752084308161821E-2</v>
      </c>
      <c r="BV250" s="28">
        <f t="shared" si="136"/>
        <v>0</v>
      </c>
      <c r="BW250" s="28">
        <f t="shared" si="136"/>
        <v>3.3710817657322907</v>
      </c>
      <c r="BX250" s="28">
        <f t="shared" si="136"/>
        <v>2.650073645170882</v>
      </c>
      <c r="BY250" s="28">
        <f t="shared" si="136"/>
        <v>6.6845382021358249E-3</v>
      </c>
      <c r="BZ250" s="28">
        <f t="shared" si="136"/>
        <v>4.8165555266148345</v>
      </c>
      <c r="CA250" s="28">
        <f t="shared" si="136"/>
        <v>4.6450625465324533</v>
      </c>
      <c r="CB250" s="28">
        <f t="shared" si="136"/>
        <v>1.0835866926979487</v>
      </c>
      <c r="CC250" s="28">
        <f t="shared" si="136"/>
        <v>1.1525065865751424E-3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0</v>
      </c>
      <c r="E251" s="28">
        <f t="shared" si="137"/>
        <v>0.69492420855854031</v>
      </c>
      <c r="F251" s="28">
        <f t="shared" si="137"/>
        <v>0.40638842605762587</v>
      </c>
      <c r="G251" s="28">
        <f t="shared" si="137"/>
        <v>3.6574958345186329E-2</v>
      </c>
      <c r="H251" s="28">
        <f t="shared" si="137"/>
        <v>5.6894379648067622E-2</v>
      </c>
      <c r="I251" s="28">
        <f t="shared" si="137"/>
        <v>0.13004429633844028</v>
      </c>
      <c r="J251" s="28">
        <f t="shared" si="137"/>
        <v>0</v>
      </c>
      <c r="K251" s="28">
        <f t="shared" si="137"/>
        <v>0.26008859267688056</v>
      </c>
      <c r="L251" s="28">
        <f t="shared" si="137"/>
        <v>11.171617832324134</v>
      </c>
      <c r="M251" s="28">
        <f t="shared" si="137"/>
        <v>0</v>
      </c>
      <c r="N251" s="28">
        <f t="shared" si="137"/>
        <v>0</v>
      </c>
      <c r="O251" s="28">
        <f t="shared" si="137"/>
        <v>7.3149916690372657E-2</v>
      </c>
      <c r="P251" s="28">
        <f t="shared" si="137"/>
        <v>0.41451619457877836</v>
      </c>
      <c r="Q251" s="28">
        <f t="shared" si="137"/>
        <v>1.2191652781728776E-2</v>
      </c>
      <c r="R251" s="28">
        <f t="shared" si="137"/>
        <v>2.4383305563457552E-2</v>
      </c>
      <c r="S251" s="28">
        <f t="shared" ref="S251:CD251" si="138">S51/$CD51*100</f>
        <v>1.6255537042305035E-2</v>
      </c>
      <c r="T251" s="28">
        <f t="shared" si="138"/>
        <v>0.59739098630470999</v>
      </c>
      <c r="U251" s="28">
        <f t="shared" si="138"/>
        <v>3.251107408461007E-2</v>
      </c>
      <c r="V251" s="28">
        <f t="shared" si="138"/>
        <v>0.1381720648595928</v>
      </c>
      <c r="W251" s="28">
        <f t="shared" si="138"/>
        <v>0</v>
      </c>
      <c r="X251" s="28">
        <f t="shared" si="138"/>
        <v>0.22757751859227049</v>
      </c>
      <c r="Y251" s="28">
        <f t="shared" si="138"/>
        <v>0</v>
      </c>
      <c r="Z251" s="28">
        <f t="shared" si="138"/>
        <v>0.13004429633844028</v>
      </c>
      <c r="AA251" s="28">
        <f t="shared" si="138"/>
        <v>0.10159710651440647</v>
      </c>
      <c r="AB251" s="28">
        <f t="shared" si="138"/>
        <v>0.29259966676149063</v>
      </c>
      <c r="AC251" s="28">
        <f t="shared" si="138"/>
        <v>1.2841874263420978</v>
      </c>
      <c r="AD251" s="28">
        <f t="shared" si="138"/>
        <v>0</v>
      </c>
      <c r="AE251" s="28">
        <f t="shared" si="138"/>
        <v>0.11378875929613524</v>
      </c>
      <c r="AF251" s="28">
        <f t="shared" si="138"/>
        <v>0</v>
      </c>
      <c r="AG251" s="28">
        <f t="shared" si="138"/>
        <v>1.8693867598650791</v>
      </c>
      <c r="AH251" s="28">
        <f t="shared" si="138"/>
        <v>1.2191652781728776E-2</v>
      </c>
      <c r="AI251" s="28">
        <f t="shared" si="138"/>
        <v>3.8078595521599548</v>
      </c>
      <c r="AJ251" s="28">
        <f t="shared" si="138"/>
        <v>0</v>
      </c>
      <c r="AK251" s="28">
        <f t="shared" si="138"/>
        <v>0.23164140285284676</v>
      </c>
      <c r="AL251" s="28">
        <f t="shared" si="138"/>
        <v>0.2682163611980331</v>
      </c>
      <c r="AM251" s="28">
        <f t="shared" si="138"/>
        <v>1.6255537042305035E-2</v>
      </c>
      <c r="AN251" s="28">
        <f t="shared" si="138"/>
        <v>1.6255537042305035E-2</v>
      </c>
      <c r="AO251" s="28">
        <f t="shared" si="138"/>
        <v>1.7352785792660623</v>
      </c>
      <c r="AP251" s="28">
        <f t="shared" si="138"/>
        <v>0.25602470841630431</v>
      </c>
      <c r="AQ251" s="28">
        <f t="shared" si="138"/>
        <v>0</v>
      </c>
      <c r="AR251" s="28">
        <f t="shared" si="138"/>
        <v>1.6540008940545372</v>
      </c>
      <c r="AS251" s="28">
        <f t="shared" si="138"/>
        <v>0.12191652781728776</v>
      </c>
      <c r="AT251" s="28">
        <f t="shared" si="138"/>
        <v>0.46734668996626977</v>
      </c>
      <c r="AU251" s="28">
        <f t="shared" si="138"/>
        <v>53.159670012598035</v>
      </c>
      <c r="AV251" s="28">
        <f t="shared" si="138"/>
        <v>0</v>
      </c>
      <c r="AW251" s="28">
        <f t="shared" si="138"/>
        <v>0.21944975007111797</v>
      </c>
      <c r="AX251" s="28">
        <f t="shared" si="138"/>
        <v>1.2191652781728776E-2</v>
      </c>
      <c r="AY251" s="28">
        <f t="shared" si="138"/>
        <v>0.23976917137399928</v>
      </c>
      <c r="AZ251" s="28">
        <f t="shared" si="138"/>
        <v>1.9953671719429431</v>
      </c>
      <c r="BA251" s="28">
        <f t="shared" si="138"/>
        <v>5.2464745804039499</v>
      </c>
      <c r="BB251" s="28">
        <f t="shared" si="138"/>
        <v>1.5402121347584019</v>
      </c>
      <c r="BC251" s="28">
        <f t="shared" si="138"/>
        <v>8.5341569472101433E-2</v>
      </c>
      <c r="BD251" s="28">
        <f t="shared" si="138"/>
        <v>4.4702726866338846E-2</v>
      </c>
      <c r="BE251" s="28">
        <f t="shared" si="138"/>
        <v>0</v>
      </c>
      <c r="BF251" s="28">
        <f t="shared" si="138"/>
        <v>2.0319421302881294E-2</v>
      </c>
      <c r="BG251" s="28">
        <f t="shared" si="138"/>
        <v>0.23164140285284676</v>
      </c>
      <c r="BH251" s="28">
        <f t="shared" si="138"/>
        <v>0</v>
      </c>
      <c r="BI251" s="28">
        <f t="shared" si="138"/>
        <v>0.47953834274799856</v>
      </c>
      <c r="BJ251" s="28">
        <f t="shared" si="138"/>
        <v>2.8447189824033811E-2</v>
      </c>
      <c r="BK251" s="28">
        <f t="shared" si="138"/>
        <v>0</v>
      </c>
      <c r="BL251" s="28">
        <f t="shared" si="138"/>
        <v>0</v>
      </c>
      <c r="BM251" s="28">
        <f t="shared" si="138"/>
        <v>0</v>
      </c>
      <c r="BN251" s="28">
        <f t="shared" si="138"/>
        <v>0.17068313894420287</v>
      </c>
      <c r="BO251" s="28">
        <f t="shared" si="138"/>
        <v>0</v>
      </c>
      <c r="BP251" s="28">
        <f t="shared" si="138"/>
        <v>0.10972487503555899</v>
      </c>
      <c r="BQ251" s="28">
        <f t="shared" si="138"/>
        <v>1.6255537042305035E-2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0.17068313894420287</v>
      </c>
      <c r="BX251" s="28">
        <f t="shared" si="138"/>
        <v>1.3695289958141992</v>
      </c>
      <c r="BY251" s="28">
        <f t="shared" si="138"/>
        <v>2.4383305563457552E-2</v>
      </c>
      <c r="BZ251" s="28">
        <f t="shared" si="138"/>
        <v>7.7335717478766206</v>
      </c>
      <c r="CA251" s="28">
        <f t="shared" si="138"/>
        <v>0.21944975007111797</v>
      </c>
      <c r="CB251" s="28">
        <f t="shared" si="138"/>
        <v>0.12598041207786401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1.4991005396761941E-2</v>
      </c>
      <c r="E252" s="28">
        <f t="shared" si="139"/>
        <v>3.9976014391365181E-2</v>
      </c>
      <c r="F252" s="28">
        <f t="shared" si="139"/>
        <v>0</v>
      </c>
      <c r="G252" s="28">
        <f t="shared" si="139"/>
        <v>0</v>
      </c>
      <c r="H252" s="28">
        <f t="shared" si="139"/>
        <v>0</v>
      </c>
      <c r="I252" s="28">
        <f t="shared" si="139"/>
        <v>0</v>
      </c>
      <c r="J252" s="28">
        <f t="shared" si="139"/>
        <v>0</v>
      </c>
      <c r="K252" s="28">
        <f t="shared" si="139"/>
        <v>1.4991005396761941E-2</v>
      </c>
      <c r="L252" s="28">
        <f t="shared" si="139"/>
        <v>3.9976014391365181E-2</v>
      </c>
      <c r="M252" s="28">
        <f t="shared" si="139"/>
        <v>1.4991005396761941E-2</v>
      </c>
      <c r="N252" s="28">
        <f t="shared" si="139"/>
        <v>0</v>
      </c>
      <c r="O252" s="28">
        <f t="shared" si="139"/>
        <v>0</v>
      </c>
      <c r="P252" s="28">
        <f t="shared" si="139"/>
        <v>0</v>
      </c>
      <c r="Q252" s="28">
        <f t="shared" si="139"/>
        <v>0</v>
      </c>
      <c r="R252" s="28">
        <f t="shared" si="139"/>
        <v>0</v>
      </c>
      <c r="S252" s="28">
        <f t="shared" ref="S252:CD252" si="140">S52/$CD52*100</f>
        <v>0</v>
      </c>
      <c r="T252" s="28">
        <f t="shared" si="140"/>
        <v>1.998800719568259E-2</v>
      </c>
      <c r="U252" s="28">
        <f t="shared" si="140"/>
        <v>0</v>
      </c>
      <c r="V252" s="28">
        <f t="shared" si="140"/>
        <v>0</v>
      </c>
      <c r="W252" s="28">
        <f t="shared" si="140"/>
        <v>0</v>
      </c>
      <c r="X252" s="28">
        <f t="shared" si="140"/>
        <v>0</v>
      </c>
      <c r="Y252" s="28">
        <f t="shared" si="140"/>
        <v>3.4979012592444535E-2</v>
      </c>
      <c r="Z252" s="28">
        <f t="shared" si="140"/>
        <v>0</v>
      </c>
      <c r="AA252" s="28">
        <f t="shared" si="140"/>
        <v>5.9964021587047764E-2</v>
      </c>
      <c r="AB252" s="28">
        <f t="shared" si="140"/>
        <v>2.9982010793523882E-2</v>
      </c>
      <c r="AC252" s="28">
        <f t="shared" si="140"/>
        <v>0</v>
      </c>
      <c r="AD252" s="28">
        <f t="shared" si="140"/>
        <v>0</v>
      </c>
      <c r="AE252" s="28">
        <f t="shared" si="140"/>
        <v>0</v>
      </c>
      <c r="AF252" s="28">
        <f t="shared" si="140"/>
        <v>1.4991005396761941E-2</v>
      </c>
      <c r="AG252" s="28">
        <f t="shared" si="140"/>
        <v>1.998800719568259E-2</v>
      </c>
      <c r="AH252" s="28">
        <f t="shared" si="140"/>
        <v>0</v>
      </c>
      <c r="AI252" s="28">
        <f t="shared" si="140"/>
        <v>4.4973016190285826E-2</v>
      </c>
      <c r="AJ252" s="28">
        <f t="shared" si="140"/>
        <v>0</v>
      </c>
      <c r="AK252" s="28">
        <f t="shared" si="140"/>
        <v>0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1.4991005396761941E-2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0</v>
      </c>
      <c r="AT252" s="28">
        <f t="shared" si="140"/>
        <v>2.4985008994603236E-2</v>
      </c>
      <c r="AU252" s="28">
        <f t="shared" si="140"/>
        <v>0</v>
      </c>
      <c r="AV252" s="28">
        <f t="shared" si="140"/>
        <v>98.710773535878474</v>
      </c>
      <c r="AW252" s="28">
        <f t="shared" si="140"/>
        <v>0</v>
      </c>
      <c r="AX252" s="28">
        <f t="shared" si="140"/>
        <v>0</v>
      </c>
      <c r="AY252" s="28">
        <f t="shared" si="140"/>
        <v>0</v>
      </c>
      <c r="AZ252" s="28">
        <f t="shared" si="140"/>
        <v>0</v>
      </c>
      <c r="BA252" s="28">
        <f t="shared" si="140"/>
        <v>0</v>
      </c>
      <c r="BB252" s="28">
        <f t="shared" si="140"/>
        <v>1.4991005396761941E-2</v>
      </c>
      <c r="BC252" s="28">
        <f t="shared" si="140"/>
        <v>2.4985008994603236E-2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0</v>
      </c>
      <c r="BH252" s="28">
        <f t="shared" si="140"/>
        <v>1.998800719568259E-2</v>
      </c>
      <c r="BI252" s="28">
        <f t="shared" si="140"/>
        <v>2.9982010793523882E-2</v>
      </c>
      <c r="BJ252" s="28">
        <f t="shared" si="140"/>
        <v>1.4991005396761941E-2</v>
      </c>
      <c r="BK252" s="28">
        <f t="shared" si="140"/>
        <v>0</v>
      </c>
      <c r="BL252" s="28">
        <f t="shared" si="140"/>
        <v>0</v>
      </c>
      <c r="BM252" s="28">
        <f t="shared" si="140"/>
        <v>2.9982010793523882E-2</v>
      </c>
      <c r="BN252" s="28">
        <f t="shared" si="140"/>
        <v>3.9976014391365181E-2</v>
      </c>
      <c r="BO252" s="28">
        <f t="shared" si="140"/>
        <v>0</v>
      </c>
      <c r="BP252" s="28">
        <f t="shared" si="140"/>
        <v>0</v>
      </c>
      <c r="BQ252" s="28">
        <f t="shared" si="140"/>
        <v>0.21986807915250847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1.4991005396761941E-2</v>
      </c>
      <c r="BX252" s="28">
        <f t="shared" si="140"/>
        <v>4.4973016190285826E-2</v>
      </c>
      <c r="BY252" s="28">
        <f t="shared" si="140"/>
        <v>0</v>
      </c>
      <c r="BZ252" s="28">
        <f t="shared" si="140"/>
        <v>1.4991005396761941E-2</v>
      </c>
      <c r="CA252" s="28">
        <f t="shared" si="140"/>
        <v>1.998800719568259E-2</v>
      </c>
      <c r="CB252" s="28">
        <f t="shared" si="140"/>
        <v>3.9976014391365181E-2</v>
      </c>
      <c r="CC252" s="28">
        <f t="shared" si="140"/>
        <v>9.4943034179492306E-2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4.6834020232296741E-2</v>
      </c>
      <c r="D253" s="28">
        <f t="shared" ref="D253:R253" si="141">D53/$CD53*100</f>
        <v>0</v>
      </c>
      <c r="E253" s="28">
        <f t="shared" si="141"/>
        <v>2.8100412139378046E-2</v>
      </c>
      <c r="F253" s="28">
        <f t="shared" si="141"/>
        <v>0.73061071562382918</v>
      </c>
      <c r="G253" s="28">
        <f t="shared" si="141"/>
        <v>0</v>
      </c>
      <c r="H253" s="28">
        <f t="shared" si="141"/>
        <v>0</v>
      </c>
      <c r="I253" s="28">
        <f t="shared" si="141"/>
        <v>2.8100412139378046E-2</v>
      </c>
      <c r="J253" s="28">
        <f t="shared" si="141"/>
        <v>8.4301236418134126E-2</v>
      </c>
      <c r="K253" s="28">
        <f t="shared" si="141"/>
        <v>0.25290370925440242</v>
      </c>
      <c r="L253" s="28">
        <f t="shared" si="141"/>
        <v>0.28100412139378039</v>
      </c>
      <c r="M253" s="28">
        <f t="shared" si="141"/>
        <v>0</v>
      </c>
      <c r="N253" s="28">
        <f t="shared" si="141"/>
        <v>0.26227051330086176</v>
      </c>
      <c r="O253" s="28">
        <f t="shared" si="141"/>
        <v>3.7467216185837392E-2</v>
      </c>
      <c r="P253" s="28">
        <f t="shared" si="141"/>
        <v>8.4301236418134126E-2</v>
      </c>
      <c r="Q253" s="28">
        <f t="shared" si="141"/>
        <v>0</v>
      </c>
      <c r="R253" s="28">
        <f t="shared" si="141"/>
        <v>0</v>
      </c>
      <c r="S253" s="28">
        <f t="shared" ref="S253:CD253" si="142">S53/$CD53*100</f>
        <v>2.8100412139378046E-2</v>
      </c>
      <c r="T253" s="28">
        <f t="shared" si="142"/>
        <v>0.67440989134507301</v>
      </c>
      <c r="U253" s="28">
        <f t="shared" si="142"/>
        <v>0</v>
      </c>
      <c r="V253" s="28">
        <f t="shared" si="142"/>
        <v>0</v>
      </c>
      <c r="W253" s="28">
        <f t="shared" si="142"/>
        <v>0</v>
      </c>
      <c r="X253" s="28">
        <f t="shared" si="142"/>
        <v>3.7467216185837392E-2</v>
      </c>
      <c r="Y253" s="28">
        <f t="shared" si="142"/>
        <v>0</v>
      </c>
      <c r="Z253" s="28">
        <f t="shared" si="142"/>
        <v>0</v>
      </c>
      <c r="AA253" s="28">
        <f t="shared" si="142"/>
        <v>1.423754215061821</v>
      </c>
      <c r="AB253" s="28">
        <f t="shared" si="142"/>
        <v>8.4301236418134126E-2</v>
      </c>
      <c r="AC253" s="28">
        <f t="shared" si="142"/>
        <v>0.16860247283626825</v>
      </c>
      <c r="AD253" s="28">
        <f t="shared" si="142"/>
        <v>0.67440989134507301</v>
      </c>
      <c r="AE253" s="28">
        <f t="shared" si="142"/>
        <v>0</v>
      </c>
      <c r="AF253" s="28">
        <f t="shared" si="142"/>
        <v>0</v>
      </c>
      <c r="AG253" s="28">
        <f t="shared" si="142"/>
        <v>3.7467216185837392E-2</v>
      </c>
      <c r="AH253" s="28">
        <f t="shared" si="142"/>
        <v>0</v>
      </c>
      <c r="AI253" s="28">
        <f t="shared" si="142"/>
        <v>2.753840389659048</v>
      </c>
      <c r="AJ253" s="28">
        <f t="shared" si="142"/>
        <v>3.7467216185837392E-2</v>
      </c>
      <c r="AK253" s="28">
        <f t="shared" si="142"/>
        <v>5.6200824278756091E-2</v>
      </c>
      <c r="AL253" s="28">
        <f t="shared" si="142"/>
        <v>6.5567628325215441E-2</v>
      </c>
      <c r="AM253" s="28">
        <f t="shared" si="142"/>
        <v>0</v>
      </c>
      <c r="AN253" s="28">
        <f t="shared" si="142"/>
        <v>2.8100412139378046E-2</v>
      </c>
      <c r="AO253" s="28">
        <f t="shared" si="142"/>
        <v>2.7351067815661296</v>
      </c>
      <c r="AP253" s="28">
        <f t="shared" si="142"/>
        <v>0.19670288497564631</v>
      </c>
      <c r="AQ253" s="28">
        <f t="shared" si="142"/>
        <v>3.7467216185837392E-2</v>
      </c>
      <c r="AR253" s="28">
        <f t="shared" si="142"/>
        <v>6.5567628325215441E-2</v>
      </c>
      <c r="AS253" s="28">
        <f t="shared" si="142"/>
        <v>6.5567628325215441E-2</v>
      </c>
      <c r="AT253" s="28">
        <f t="shared" si="142"/>
        <v>0.14986886474334957</v>
      </c>
      <c r="AU253" s="28">
        <f t="shared" si="142"/>
        <v>0.28100412139378039</v>
      </c>
      <c r="AV253" s="28">
        <f t="shared" si="142"/>
        <v>0</v>
      </c>
      <c r="AW253" s="28">
        <f t="shared" si="142"/>
        <v>76.339452978643692</v>
      </c>
      <c r="AX253" s="28">
        <f t="shared" si="142"/>
        <v>7.4934432371674783E-2</v>
      </c>
      <c r="AY253" s="28">
        <f t="shared" si="142"/>
        <v>4.6834020232296741E-2</v>
      </c>
      <c r="AZ253" s="28">
        <f t="shared" si="142"/>
        <v>0.43087298613713004</v>
      </c>
      <c r="BA253" s="28">
        <f t="shared" si="142"/>
        <v>8.4301236418134126E-2</v>
      </c>
      <c r="BB253" s="28">
        <f t="shared" si="142"/>
        <v>0.63694267515923575</v>
      </c>
      <c r="BC253" s="28">
        <f t="shared" si="142"/>
        <v>2.8100412139378046E-2</v>
      </c>
      <c r="BD253" s="28">
        <f t="shared" si="142"/>
        <v>5.6200824278756091E-2</v>
      </c>
      <c r="BE253" s="28">
        <f t="shared" si="142"/>
        <v>0</v>
      </c>
      <c r="BF253" s="28">
        <f t="shared" si="142"/>
        <v>1.6579243162233046</v>
      </c>
      <c r="BG253" s="28">
        <f t="shared" si="142"/>
        <v>0.47770700636942676</v>
      </c>
      <c r="BH253" s="28">
        <f t="shared" si="142"/>
        <v>0</v>
      </c>
      <c r="BI253" s="28">
        <f t="shared" si="142"/>
        <v>0.14986886474334957</v>
      </c>
      <c r="BJ253" s="28">
        <f t="shared" si="142"/>
        <v>0</v>
      </c>
      <c r="BK253" s="28">
        <f t="shared" si="142"/>
        <v>0</v>
      </c>
      <c r="BL253" s="28">
        <f t="shared" si="142"/>
        <v>4.6834020232296741E-2</v>
      </c>
      <c r="BM253" s="28">
        <f t="shared" si="142"/>
        <v>0</v>
      </c>
      <c r="BN253" s="28">
        <f t="shared" si="142"/>
        <v>9.3668040464593483E-2</v>
      </c>
      <c r="BO253" s="28">
        <f t="shared" si="142"/>
        <v>3.7092544023979017</v>
      </c>
      <c r="BP253" s="28">
        <f t="shared" si="142"/>
        <v>7.4934432371674783E-2</v>
      </c>
      <c r="BQ253" s="28">
        <f t="shared" si="142"/>
        <v>0</v>
      </c>
      <c r="BR253" s="28">
        <f t="shared" si="142"/>
        <v>0</v>
      </c>
      <c r="BS253" s="28">
        <f t="shared" si="142"/>
        <v>8.4301236418134126E-2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0.10303484451105283</v>
      </c>
      <c r="BX253" s="28">
        <f t="shared" si="142"/>
        <v>3.7373548145372797</v>
      </c>
      <c r="BY253" s="28">
        <f t="shared" si="142"/>
        <v>4.6834020232296741E-2</v>
      </c>
      <c r="BZ253" s="28">
        <f t="shared" si="142"/>
        <v>0.18733608092918697</v>
      </c>
      <c r="CA253" s="28">
        <f t="shared" si="142"/>
        <v>0.17796927688272762</v>
      </c>
      <c r="CB253" s="28">
        <f t="shared" si="142"/>
        <v>0.16860247283626825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8.5124494573313475E-2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6.3843370929985099E-2</v>
      </c>
      <c r="G254" s="28">
        <f t="shared" si="143"/>
        <v>0</v>
      </c>
      <c r="H254" s="28">
        <f t="shared" si="143"/>
        <v>0</v>
      </c>
      <c r="I254" s="28">
        <f t="shared" si="143"/>
        <v>0</v>
      </c>
      <c r="J254" s="28">
        <f t="shared" si="143"/>
        <v>0.3830602255799106</v>
      </c>
      <c r="K254" s="28">
        <f t="shared" si="143"/>
        <v>6.3843370929985099E-2</v>
      </c>
      <c r="L254" s="28">
        <f t="shared" si="143"/>
        <v>7.4483932751649287E-2</v>
      </c>
      <c r="M254" s="28">
        <f t="shared" si="143"/>
        <v>0</v>
      </c>
      <c r="N254" s="28">
        <f t="shared" si="143"/>
        <v>0.92572887848478402</v>
      </c>
      <c r="O254" s="28">
        <f t="shared" si="143"/>
        <v>6.3843370929985099E-2</v>
      </c>
      <c r="P254" s="28">
        <f t="shared" si="143"/>
        <v>0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5.3202809108320918E-2</v>
      </c>
      <c r="U254" s="28">
        <f t="shared" si="144"/>
        <v>0</v>
      </c>
      <c r="V254" s="28">
        <f t="shared" si="144"/>
        <v>5.3202809108320918E-2</v>
      </c>
      <c r="W254" s="28">
        <f t="shared" si="144"/>
        <v>0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0.20217067461161947</v>
      </c>
      <c r="AB254" s="28">
        <f t="shared" si="144"/>
        <v>0</v>
      </c>
      <c r="AC254" s="28">
        <f t="shared" si="144"/>
        <v>5.3202809108320918E-2</v>
      </c>
      <c r="AD254" s="28">
        <f t="shared" si="144"/>
        <v>6.0970419238135776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8.5124494573313475E-2</v>
      </c>
      <c r="AJ254" s="28">
        <f t="shared" si="144"/>
        <v>0.3830602255799106</v>
      </c>
      <c r="AK254" s="28">
        <f t="shared" si="144"/>
        <v>7.4483932751649287E-2</v>
      </c>
      <c r="AL254" s="28">
        <f t="shared" si="144"/>
        <v>0</v>
      </c>
      <c r="AM254" s="28">
        <f t="shared" si="144"/>
        <v>0</v>
      </c>
      <c r="AN254" s="28">
        <f t="shared" si="144"/>
        <v>0</v>
      </c>
      <c r="AO254" s="28">
        <f t="shared" si="144"/>
        <v>0</v>
      </c>
      <c r="AP254" s="28">
        <f t="shared" si="144"/>
        <v>0</v>
      </c>
      <c r="AQ254" s="28">
        <f t="shared" si="144"/>
        <v>0</v>
      </c>
      <c r="AR254" s="28">
        <f t="shared" si="144"/>
        <v>8.5124494573313475E-2</v>
      </c>
      <c r="AS254" s="28">
        <f t="shared" si="144"/>
        <v>0</v>
      </c>
      <c r="AT254" s="28">
        <f t="shared" si="144"/>
        <v>3.192168546499255E-2</v>
      </c>
      <c r="AU254" s="28">
        <f t="shared" si="144"/>
        <v>3.192168546499255E-2</v>
      </c>
      <c r="AV254" s="28">
        <f t="shared" si="144"/>
        <v>0</v>
      </c>
      <c r="AW254" s="28">
        <f t="shared" si="144"/>
        <v>4.2562247286656738E-2</v>
      </c>
      <c r="AX254" s="28">
        <f t="shared" si="144"/>
        <v>89.040221323685884</v>
      </c>
      <c r="AY254" s="28">
        <f t="shared" si="144"/>
        <v>3.192168546499255E-2</v>
      </c>
      <c r="AZ254" s="28">
        <f t="shared" si="144"/>
        <v>6.3843370929985099E-2</v>
      </c>
      <c r="BA254" s="28">
        <f t="shared" si="144"/>
        <v>0</v>
      </c>
      <c r="BB254" s="28">
        <f t="shared" si="144"/>
        <v>4.2562247286656738E-2</v>
      </c>
      <c r="BC254" s="28">
        <f t="shared" si="144"/>
        <v>0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6.3843370929985099E-2</v>
      </c>
      <c r="BP254" s="28">
        <f t="shared" si="144"/>
        <v>0</v>
      </c>
      <c r="BQ254" s="28">
        <f t="shared" si="144"/>
        <v>0</v>
      </c>
      <c r="BR254" s="28">
        <f t="shared" si="144"/>
        <v>3.192168546499255E-2</v>
      </c>
      <c r="BS254" s="28">
        <f t="shared" si="144"/>
        <v>1.0002128112364332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0</v>
      </c>
      <c r="BX254" s="28">
        <f t="shared" si="144"/>
        <v>9.5765056394977649E-2</v>
      </c>
      <c r="BY254" s="28">
        <f t="shared" si="144"/>
        <v>0.26601404554160463</v>
      </c>
      <c r="BZ254" s="28">
        <f t="shared" si="144"/>
        <v>8.5124494573313475E-2</v>
      </c>
      <c r="CA254" s="28">
        <f t="shared" si="144"/>
        <v>4.2562247286656738E-2</v>
      </c>
      <c r="CB254" s="28">
        <f t="shared" si="144"/>
        <v>3.192168546499255E-2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0</v>
      </c>
      <c r="D255" s="28">
        <f t="shared" ref="D255:R255" si="145">D55/$CD55*100</f>
        <v>0</v>
      </c>
      <c r="E255" s="28">
        <f t="shared" si="145"/>
        <v>4.7556997060977581E-2</v>
      </c>
      <c r="F255" s="28">
        <f t="shared" si="145"/>
        <v>0.93687284210125843</v>
      </c>
      <c r="G255" s="28">
        <f t="shared" si="145"/>
        <v>9.6065134063174712E-2</v>
      </c>
      <c r="H255" s="28">
        <f t="shared" si="145"/>
        <v>0.21305534683317956</v>
      </c>
      <c r="I255" s="28">
        <f t="shared" si="145"/>
        <v>2.0145143955030105</v>
      </c>
      <c r="J255" s="28">
        <f t="shared" si="145"/>
        <v>1.0462539353415068E-2</v>
      </c>
      <c r="K255" s="28">
        <f t="shared" si="145"/>
        <v>3.4573936863330705</v>
      </c>
      <c r="L255" s="28">
        <f t="shared" si="145"/>
        <v>0.5507100259661204</v>
      </c>
      <c r="M255" s="28">
        <f t="shared" si="145"/>
        <v>0</v>
      </c>
      <c r="N255" s="28">
        <f t="shared" si="145"/>
        <v>6.6579795885368612E-3</v>
      </c>
      <c r="O255" s="28">
        <f t="shared" si="145"/>
        <v>2.5566641619981545</v>
      </c>
      <c r="P255" s="28">
        <f t="shared" si="145"/>
        <v>11.076024615501678</v>
      </c>
      <c r="Q255" s="28">
        <f t="shared" si="145"/>
        <v>0</v>
      </c>
      <c r="R255" s="28">
        <f t="shared" si="145"/>
        <v>1.1413679294634618E-2</v>
      </c>
      <c r="S255" s="28">
        <f t="shared" ref="S255:CD255" si="146">S55/$CD55*100</f>
        <v>5.7068396473173091E-3</v>
      </c>
      <c r="T255" s="28">
        <f t="shared" si="146"/>
        <v>0.87124418615710941</v>
      </c>
      <c r="U255" s="28">
        <f t="shared" si="146"/>
        <v>1.8071658883171481E-2</v>
      </c>
      <c r="V255" s="28">
        <f t="shared" si="146"/>
        <v>3.1920256427328155</v>
      </c>
      <c r="W255" s="28">
        <f t="shared" si="146"/>
        <v>0</v>
      </c>
      <c r="X255" s="28">
        <f t="shared" si="146"/>
        <v>4.6006638956789709</v>
      </c>
      <c r="Y255" s="28">
        <f t="shared" si="146"/>
        <v>2.8534198236586546E-3</v>
      </c>
      <c r="Z255" s="28">
        <f t="shared" si="146"/>
        <v>8.5602594709759654E-3</v>
      </c>
      <c r="AA255" s="28">
        <f t="shared" si="146"/>
        <v>5.0410416884636239E-2</v>
      </c>
      <c r="AB255" s="28">
        <f t="shared" si="146"/>
        <v>6.8253802181915031</v>
      </c>
      <c r="AC255" s="28">
        <f t="shared" si="146"/>
        <v>0.2377849853048879</v>
      </c>
      <c r="AD255" s="28">
        <f t="shared" si="146"/>
        <v>1.8071658883171481E-2</v>
      </c>
      <c r="AE255" s="28">
        <f t="shared" si="146"/>
        <v>1.3315959177073722E-2</v>
      </c>
      <c r="AF255" s="28">
        <f t="shared" si="146"/>
        <v>0</v>
      </c>
      <c r="AG255" s="28">
        <f t="shared" si="146"/>
        <v>0.46605857119758032</v>
      </c>
      <c r="AH255" s="28">
        <f t="shared" si="146"/>
        <v>0</v>
      </c>
      <c r="AI255" s="28">
        <f t="shared" si="146"/>
        <v>0.49364162949294732</v>
      </c>
      <c r="AJ255" s="28">
        <f t="shared" si="146"/>
        <v>8.5602594709759654E-3</v>
      </c>
      <c r="AK255" s="28">
        <f t="shared" si="146"/>
        <v>5.8951653556787811</v>
      </c>
      <c r="AL255" s="28">
        <f t="shared" si="146"/>
        <v>8.3281813253183934</v>
      </c>
      <c r="AM255" s="28">
        <f t="shared" si="146"/>
        <v>5.8019536414392656E-2</v>
      </c>
      <c r="AN255" s="28">
        <f t="shared" si="146"/>
        <v>5.7068396473173091E-3</v>
      </c>
      <c r="AO255" s="28">
        <f t="shared" si="146"/>
        <v>9.226057429829651E-2</v>
      </c>
      <c r="AP255" s="28">
        <f t="shared" si="146"/>
        <v>1.9964427366198387</v>
      </c>
      <c r="AQ255" s="28">
        <f t="shared" si="146"/>
        <v>1.0462539353415068E-2</v>
      </c>
      <c r="AR255" s="28">
        <f t="shared" si="146"/>
        <v>0.42801297354879825</v>
      </c>
      <c r="AS255" s="28">
        <f t="shared" si="146"/>
        <v>2.7668660890076757</v>
      </c>
      <c r="AT255" s="28">
        <f t="shared" si="146"/>
        <v>0.97491843975004033</v>
      </c>
      <c r="AU255" s="28">
        <f t="shared" si="146"/>
        <v>0.43657323301977424</v>
      </c>
      <c r="AV255" s="28">
        <f t="shared" si="146"/>
        <v>2.8534198236586546E-3</v>
      </c>
      <c r="AW255" s="28">
        <f t="shared" si="146"/>
        <v>6.4677516002929508E-2</v>
      </c>
      <c r="AX255" s="28">
        <f t="shared" si="146"/>
        <v>3.8045597648782067E-3</v>
      </c>
      <c r="AY255" s="28">
        <f t="shared" si="146"/>
        <v>22.166316330121653</v>
      </c>
      <c r="AZ255" s="28">
        <f t="shared" si="146"/>
        <v>0.46605857119758032</v>
      </c>
      <c r="BA255" s="28">
        <f t="shared" si="146"/>
        <v>4.7556997060977581E-2</v>
      </c>
      <c r="BB255" s="28">
        <f t="shared" si="146"/>
        <v>0.8037132503305211</v>
      </c>
      <c r="BC255" s="28">
        <f t="shared" si="146"/>
        <v>1.7329769729020232</v>
      </c>
      <c r="BD255" s="28">
        <f t="shared" si="146"/>
        <v>2.1876218648049686E-2</v>
      </c>
      <c r="BE255" s="28">
        <f t="shared" si="146"/>
        <v>4.7556997060977579E-3</v>
      </c>
      <c r="BF255" s="28">
        <f t="shared" si="146"/>
        <v>3.4241037883903862E-2</v>
      </c>
      <c r="BG255" s="28">
        <f t="shared" si="146"/>
        <v>0.54975888602490086</v>
      </c>
      <c r="BH255" s="28">
        <f t="shared" si="146"/>
        <v>0</v>
      </c>
      <c r="BI255" s="28">
        <f t="shared" si="146"/>
        <v>1.582696862189334</v>
      </c>
      <c r="BJ255" s="28">
        <f t="shared" si="146"/>
        <v>0</v>
      </c>
      <c r="BK255" s="28">
        <f t="shared" si="146"/>
        <v>0</v>
      </c>
      <c r="BL255" s="28">
        <f t="shared" si="146"/>
        <v>7.5140055356344576E-2</v>
      </c>
      <c r="BM255" s="28">
        <f t="shared" si="146"/>
        <v>0</v>
      </c>
      <c r="BN255" s="28">
        <f t="shared" si="146"/>
        <v>2.6032700191179128</v>
      </c>
      <c r="BO255" s="28">
        <f t="shared" si="146"/>
        <v>4.7556997060977579E-3</v>
      </c>
      <c r="BP255" s="28">
        <f t="shared" si="146"/>
        <v>2.5680778412927895E-2</v>
      </c>
      <c r="BQ255" s="28">
        <f t="shared" si="146"/>
        <v>0</v>
      </c>
      <c r="BR255" s="28">
        <f t="shared" si="146"/>
        <v>0</v>
      </c>
      <c r="BS255" s="28">
        <f t="shared" si="146"/>
        <v>5.7068396473173091E-3</v>
      </c>
      <c r="BT255" s="28">
        <f t="shared" si="146"/>
        <v>9.5113994121955158E-3</v>
      </c>
      <c r="BU255" s="28">
        <f t="shared" si="146"/>
        <v>2.377849853048879E-2</v>
      </c>
      <c r="BV255" s="28">
        <f t="shared" si="146"/>
        <v>0</v>
      </c>
      <c r="BW255" s="28">
        <f t="shared" si="146"/>
        <v>5.2968983326516828</v>
      </c>
      <c r="BX255" s="28">
        <f t="shared" si="146"/>
        <v>0.86173278674491383</v>
      </c>
      <c r="BY255" s="28">
        <f t="shared" si="146"/>
        <v>1.1413679294634618E-2</v>
      </c>
      <c r="BZ255" s="28">
        <f t="shared" si="146"/>
        <v>0.83510086839076636</v>
      </c>
      <c r="CA255" s="28">
        <f t="shared" si="146"/>
        <v>1.0101106175751637</v>
      </c>
      <c r="CB255" s="28">
        <f t="shared" si="146"/>
        <v>2.914292779896706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8.3614370523147248E-3</v>
      </c>
      <c r="D256" s="28">
        <f t="shared" ref="D256:R256" si="147">D56/$CD56*100</f>
        <v>1.1148582736419633E-2</v>
      </c>
      <c r="E256" s="28">
        <f t="shared" si="147"/>
        <v>8.6401516207252158E-2</v>
      </c>
      <c r="F256" s="28">
        <f t="shared" si="147"/>
        <v>1.4660386298391817</v>
      </c>
      <c r="G256" s="28">
        <f t="shared" si="147"/>
        <v>1.1148582736419633E-2</v>
      </c>
      <c r="H256" s="28">
        <f t="shared" si="147"/>
        <v>3.0658602525153993E-2</v>
      </c>
      <c r="I256" s="28">
        <f t="shared" si="147"/>
        <v>0.30379887956743501</v>
      </c>
      <c r="J256" s="28">
        <f t="shared" si="147"/>
        <v>8.3614370523147248E-3</v>
      </c>
      <c r="K256" s="28">
        <f t="shared" si="147"/>
        <v>0.95041667827977361</v>
      </c>
      <c r="L256" s="28">
        <f t="shared" si="147"/>
        <v>9.5933554446890952</v>
      </c>
      <c r="M256" s="28">
        <f t="shared" si="147"/>
        <v>0</v>
      </c>
      <c r="N256" s="28">
        <f t="shared" si="147"/>
        <v>0</v>
      </c>
      <c r="O256" s="28">
        <f t="shared" si="147"/>
        <v>0.12542155578472086</v>
      </c>
      <c r="P256" s="28">
        <f t="shared" si="147"/>
        <v>0.43479472672036562</v>
      </c>
      <c r="Q256" s="28">
        <f t="shared" si="147"/>
        <v>1.3935728420524542E-2</v>
      </c>
      <c r="R256" s="28">
        <f t="shared" si="147"/>
        <v>0</v>
      </c>
      <c r="S256" s="28">
        <f t="shared" ref="S256:CD256" si="148">S56/$CD56*100</f>
        <v>0</v>
      </c>
      <c r="T256" s="28">
        <f t="shared" si="148"/>
        <v>2.7564870815797544</v>
      </c>
      <c r="U256" s="28">
        <f t="shared" si="148"/>
        <v>3.0658602525153993E-2</v>
      </c>
      <c r="V256" s="28">
        <f t="shared" si="148"/>
        <v>0.13099584715293069</v>
      </c>
      <c r="W256" s="28">
        <f t="shared" si="148"/>
        <v>0</v>
      </c>
      <c r="X256" s="28">
        <f t="shared" si="148"/>
        <v>0.49889907745477857</v>
      </c>
      <c r="Y256" s="28">
        <f t="shared" si="148"/>
        <v>0</v>
      </c>
      <c r="Z256" s="28">
        <f t="shared" si="148"/>
        <v>1.9510019788734359E-2</v>
      </c>
      <c r="AA256" s="28">
        <f t="shared" si="148"/>
        <v>0.10312439031188161</v>
      </c>
      <c r="AB256" s="28">
        <f t="shared" si="148"/>
        <v>0.2787145684104908</v>
      </c>
      <c r="AC256" s="28">
        <f t="shared" si="148"/>
        <v>0.55742913682098161</v>
      </c>
      <c r="AD256" s="28">
        <f t="shared" si="148"/>
        <v>1.3935728420524542E-2</v>
      </c>
      <c r="AE256" s="28">
        <f t="shared" si="148"/>
        <v>3.3445748209258899E-2</v>
      </c>
      <c r="AF256" s="28">
        <f t="shared" si="148"/>
        <v>0</v>
      </c>
      <c r="AG256" s="28">
        <f t="shared" si="148"/>
        <v>1.7531146353019871</v>
      </c>
      <c r="AH256" s="28">
        <f t="shared" si="148"/>
        <v>0</v>
      </c>
      <c r="AI256" s="28">
        <f t="shared" si="148"/>
        <v>11.19317706736531</v>
      </c>
      <c r="AJ256" s="28">
        <f t="shared" si="148"/>
        <v>0</v>
      </c>
      <c r="AK256" s="28">
        <f t="shared" si="148"/>
        <v>0.35954179324953317</v>
      </c>
      <c r="AL256" s="28">
        <f t="shared" si="148"/>
        <v>0.28150171409459573</v>
      </c>
      <c r="AM256" s="28">
        <f t="shared" si="148"/>
        <v>8.3614370523147248E-3</v>
      </c>
      <c r="AN256" s="28">
        <f t="shared" si="148"/>
        <v>0</v>
      </c>
      <c r="AO256" s="28">
        <f t="shared" si="148"/>
        <v>1.3322556370021461</v>
      </c>
      <c r="AP256" s="28">
        <f t="shared" si="148"/>
        <v>0.65219209008054857</v>
      </c>
      <c r="AQ256" s="28">
        <f t="shared" si="148"/>
        <v>8.3614370523147248E-3</v>
      </c>
      <c r="AR256" s="28">
        <f t="shared" si="148"/>
        <v>3.8490481897488786</v>
      </c>
      <c r="AS256" s="28">
        <f t="shared" si="148"/>
        <v>0.31216031661974974</v>
      </c>
      <c r="AT256" s="28">
        <f t="shared" si="148"/>
        <v>2.1042949914992057</v>
      </c>
      <c r="AU256" s="28">
        <f t="shared" si="148"/>
        <v>5.3290225480085844</v>
      </c>
      <c r="AV256" s="28">
        <f t="shared" si="148"/>
        <v>0</v>
      </c>
      <c r="AW256" s="28">
        <f t="shared" si="148"/>
        <v>0.56857771955740133</v>
      </c>
      <c r="AX256" s="28">
        <f t="shared" si="148"/>
        <v>0</v>
      </c>
      <c r="AY256" s="28">
        <f t="shared" si="148"/>
        <v>0.50447336882298832</v>
      </c>
      <c r="AZ256" s="28">
        <f t="shared" si="148"/>
        <v>33.158672203796094</v>
      </c>
      <c r="BA256" s="28">
        <f t="shared" si="148"/>
        <v>0.39020039577468718</v>
      </c>
      <c r="BB256" s="28">
        <f t="shared" si="148"/>
        <v>9.6518855040552971</v>
      </c>
      <c r="BC256" s="28">
        <f t="shared" si="148"/>
        <v>0.16444159536218958</v>
      </c>
      <c r="BD256" s="28">
        <f t="shared" si="148"/>
        <v>2.5084311156944171E-2</v>
      </c>
      <c r="BE256" s="28">
        <f t="shared" si="148"/>
        <v>0</v>
      </c>
      <c r="BF256" s="28">
        <f t="shared" si="148"/>
        <v>2.5084311156944171E-2</v>
      </c>
      <c r="BG256" s="28">
        <f t="shared" si="148"/>
        <v>0.60481061345076503</v>
      </c>
      <c r="BH256" s="28">
        <f t="shared" si="148"/>
        <v>0</v>
      </c>
      <c r="BI256" s="28">
        <f t="shared" si="148"/>
        <v>0.88352518186125584</v>
      </c>
      <c r="BJ256" s="28">
        <f t="shared" si="148"/>
        <v>0</v>
      </c>
      <c r="BK256" s="28">
        <f t="shared" si="148"/>
        <v>8.3614370523147248E-3</v>
      </c>
      <c r="BL256" s="28">
        <f t="shared" si="148"/>
        <v>2.2297165472839265E-2</v>
      </c>
      <c r="BM256" s="28">
        <f t="shared" si="148"/>
        <v>0</v>
      </c>
      <c r="BN256" s="28">
        <f t="shared" si="148"/>
        <v>0.51840909724351292</v>
      </c>
      <c r="BO256" s="28">
        <f t="shared" si="148"/>
        <v>1.1148582736419633E-2</v>
      </c>
      <c r="BP256" s="28">
        <f t="shared" si="148"/>
        <v>0.10312439031188161</v>
      </c>
      <c r="BQ256" s="28">
        <f t="shared" si="148"/>
        <v>0</v>
      </c>
      <c r="BR256" s="28">
        <f t="shared" si="148"/>
        <v>0</v>
      </c>
      <c r="BS256" s="28">
        <f t="shared" si="148"/>
        <v>0</v>
      </c>
      <c r="BT256" s="28">
        <f t="shared" si="148"/>
        <v>0</v>
      </c>
      <c r="BU256" s="28">
        <f t="shared" si="148"/>
        <v>8.3614370523147248E-3</v>
      </c>
      <c r="BV256" s="28">
        <f t="shared" si="148"/>
        <v>0</v>
      </c>
      <c r="BW256" s="28">
        <f t="shared" si="148"/>
        <v>0.4766019119819393</v>
      </c>
      <c r="BX256" s="28">
        <f t="shared" si="148"/>
        <v>3.5898436411271217</v>
      </c>
      <c r="BY256" s="28">
        <f t="shared" si="148"/>
        <v>0</v>
      </c>
      <c r="BZ256" s="28">
        <f t="shared" si="148"/>
        <v>3.4031048802920925</v>
      </c>
      <c r="CA256" s="28">
        <f t="shared" si="148"/>
        <v>0.86122801638841662</v>
      </c>
      <c r="CB256" s="28">
        <f t="shared" si="148"/>
        <v>0.23969452883302209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6.2750869681562751</v>
      </c>
      <c r="F257" s="28">
        <f t="shared" si="149"/>
        <v>0.13379716350013379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0.13379716350013379</v>
      </c>
      <c r="L257" s="28">
        <f t="shared" si="149"/>
        <v>2.7160824190527162</v>
      </c>
      <c r="M257" s="28">
        <f t="shared" si="149"/>
        <v>0</v>
      </c>
      <c r="N257" s="28">
        <f t="shared" si="149"/>
        <v>0</v>
      </c>
      <c r="O257" s="28">
        <f t="shared" si="149"/>
        <v>0</v>
      </c>
      <c r="P257" s="28">
        <f t="shared" si="149"/>
        <v>9.3658014450093668E-2</v>
      </c>
      <c r="Q257" s="28">
        <f t="shared" si="149"/>
        <v>4.0139149050040138E-2</v>
      </c>
      <c r="R257" s="28">
        <f t="shared" si="149"/>
        <v>0</v>
      </c>
      <c r="S257" s="28">
        <f t="shared" ref="S257:CD257" si="150">S57/$CD57*100</f>
        <v>5.3518865400053517E-2</v>
      </c>
      <c r="T257" s="28">
        <f t="shared" si="150"/>
        <v>0.2006957452502007</v>
      </c>
      <c r="U257" s="28">
        <f t="shared" si="150"/>
        <v>5.3518865400053517E-2</v>
      </c>
      <c r="V257" s="28">
        <f t="shared" si="150"/>
        <v>0</v>
      </c>
      <c r="W257" s="28">
        <f t="shared" si="150"/>
        <v>0</v>
      </c>
      <c r="X257" s="28">
        <f t="shared" si="150"/>
        <v>4.0139149050040138E-2</v>
      </c>
      <c r="Y257" s="28">
        <f t="shared" si="150"/>
        <v>0</v>
      </c>
      <c r="Z257" s="28">
        <f t="shared" si="150"/>
        <v>0.68236553385068233</v>
      </c>
      <c r="AA257" s="28">
        <f t="shared" si="150"/>
        <v>0.17393631255017392</v>
      </c>
      <c r="AB257" s="28">
        <f t="shared" si="150"/>
        <v>0</v>
      </c>
      <c r="AC257" s="28">
        <f t="shared" si="150"/>
        <v>2.0069574525020069</v>
      </c>
      <c r="AD257" s="28">
        <f t="shared" si="150"/>
        <v>0</v>
      </c>
      <c r="AE257" s="28">
        <f t="shared" si="150"/>
        <v>0.99009900990099009</v>
      </c>
      <c r="AF257" s="28">
        <f t="shared" si="150"/>
        <v>0</v>
      </c>
      <c r="AG257" s="28">
        <f t="shared" si="150"/>
        <v>0.62884666845062887</v>
      </c>
      <c r="AH257" s="28">
        <f t="shared" si="150"/>
        <v>0</v>
      </c>
      <c r="AI257" s="28">
        <f t="shared" si="150"/>
        <v>0.86968156275086961</v>
      </c>
      <c r="AJ257" s="28">
        <f t="shared" si="150"/>
        <v>0</v>
      </c>
      <c r="AK257" s="28">
        <f t="shared" si="150"/>
        <v>4.0139149050040138E-2</v>
      </c>
      <c r="AL257" s="28">
        <f t="shared" si="150"/>
        <v>5.3518865400053517E-2</v>
      </c>
      <c r="AM257" s="28">
        <f t="shared" si="150"/>
        <v>0</v>
      </c>
      <c r="AN257" s="28">
        <f t="shared" si="150"/>
        <v>6.6898581750066896E-2</v>
      </c>
      <c r="AO257" s="28">
        <f t="shared" si="150"/>
        <v>1.3647310677013647</v>
      </c>
      <c r="AP257" s="28">
        <f t="shared" si="150"/>
        <v>0</v>
      </c>
      <c r="AQ257" s="28">
        <f t="shared" si="150"/>
        <v>0</v>
      </c>
      <c r="AR257" s="28">
        <f t="shared" si="150"/>
        <v>0.60208723575060208</v>
      </c>
      <c r="AS257" s="28">
        <f t="shared" si="150"/>
        <v>5.3518865400053517E-2</v>
      </c>
      <c r="AT257" s="28">
        <f t="shared" si="150"/>
        <v>0.17393631255017392</v>
      </c>
      <c r="AU257" s="28">
        <f t="shared" si="150"/>
        <v>10.824190527160823</v>
      </c>
      <c r="AV257" s="28">
        <f t="shared" si="150"/>
        <v>0</v>
      </c>
      <c r="AW257" s="28">
        <f t="shared" si="150"/>
        <v>8.0278298100080275E-2</v>
      </c>
      <c r="AX257" s="28">
        <f t="shared" si="150"/>
        <v>0</v>
      </c>
      <c r="AY257" s="28">
        <f t="shared" si="150"/>
        <v>5.3518865400053517E-2</v>
      </c>
      <c r="AZ257" s="28">
        <f t="shared" si="150"/>
        <v>0.62884666845062887</v>
      </c>
      <c r="BA257" s="28">
        <f t="shared" si="150"/>
        <v>66.109178485416109</v>
      </c>
      <c r="BB257" s="28">
        <f t="shared" si="150"/>
        <v>0.37463205780037467</v>
      </c>
      <c r="BC257" s="28">
        <f t="shared" si="150"/>
        <v>8.0278298100080275E-2</v>
      </c>
      <c r="BD257" s="28">
        <f t="shared" si="150"/>
        <v>6.6898581750066896E-2</v>
      </c>
      <c r="BE257" s="28">
        <f t="shared" si="150"/>
        <v>0</v>
      </c>
      <c r="BF257" s="28">
        <f t="shared" si="150"/>
        <v>0</v>
      </c>
      <c r="BG257" s="28">
        <f t="shared" si="150"/>
        <v>6.6898581750066896E-2</v>
      </c>
      <c r="BH257" s="28">
        <f t="shared" si="150"/>
        <v>0</v>
      </c>
      <c r="BI257" s="28">
        <f t="shared" si="150"/>
        <v>0.16055659620016055</v>
      </c>
      <c r="BJ257" s="28">
        <f t="shared" si="150"/>
        <v>0.21407546160021407</v>
      </c>
      <c r="BK257" s="28">
        <f t="shared" si="150"/>
        <v>0</v>
      </c>
      <c r="BL257" s="28">
        <f t="shared" si="150"/>
        <v>0</v>
      </c>
      <c r="BM257" s="28">
        <f t="shared" si="150"/>
        <v>0</v>
      </c>
      <c r="BN257" s="28">
        <f t="shared" si="150"/>
        <v>8.0278298100080275E-2</v>
      </c>
      <c r="BO257" s="28">
        <f t="shared" si="150"/>
        <v>0</v>
      </c>
      <c r="BP257" s="28">
        <f t="shared" si="150"/>
        <v>0.18731602890018734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0</v>
      </c>
      <c r="BU257" s="28">
        <f t="shared" si="150"/>
        <v>0</v>
      </c>
      <c r="BV257" s="28">
        <f t="shared" si="150"/>
        <v>0</v>
      </c>
      <c r="BW257" s="28">
        <f t="shared" si="150"/>
        <v>0.14717687985014719</v>
      </c>
      <c r="BX257" s="28">
        <f t="shared" si="150"/>
        <v>0.18731602890018734</v>
      </c>
      <c r="BY257" s="28">
        <f t="shared" si="150"/>
        <v>0</v>
      </c>
      <c r="BZ257" s="28">
        <f t="shared" si="150"/>
        <v>3.1576130586031579</v>
      </c>
      <c r="CA257" s="28">
        <f t="shared" si="150"/>
        <v>4.0139149050040138E-2</v>
      </c>
      <c r="CB257" s="28">
        <f t="shared" si="150"/>
        <v>4.0139149050040138E-2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0</v>
      </c>
      <c r="D258" s="28">
        <f t="shared" ref="D258:R258" si="151">D58/$CD58*100</f>
        <v>0</v>
      </c>
      <c r="E258" s="28">
        <f t="shared" si="151"/>
        <v>4.6511627906976744E-2</v>
      </c>
      <c r="F258" s="28">
        <f t="shared" si="151"/>
        <v>3.0645994832041343</v>
      </c>
      <c r="G258" s="28">
        <f t="shared" si="151"/>
        <v>2.3255813953488372E-2</v>
      </c>
      <c r="H258" s="28">
        <f t="shared" si="151"/>
        <v>1.8087855297157621E-2</v>
      </c>
      <c r="I258" s="28">
        <f t="shared" si="151"/>
        <v>0.2868217054263566</v>
      </c>
      <c r="J258" s="28">
        <f t="shared" si="151"/>
        <v>0</v>
      </c>
      <c r="K258" s="28">
        <f t="shared" si="151"/>
        <v>1.5607235142118863</v>
      </c>
      <c r="L258" s="28">
        <f t="shared" si="151"/>
        <v>3.9689922480620159</v>
      </c>
      <c r="M258" s="28">
        <f t="shared" si="151"/>
        <v>0</v>
      </c>
      <c r="N258" s="28">
        <f t="shared" si="151"/>
        <v>7.7519379844961248E-3</v>
      </c>
      <c r="O258" s="28">
        <f t="shared" si="151"/>
        <v>0.10077519379844961</v>
      </c>
      <c r="P258" s="28">
        <f t="shared" si="151"/>
        <v>0.40310077519379844</v>
      </c>
      <c r="Q258" s="28">
        <f t="shared" si="151"/>
        <v>2.3255813953488372E-2</v>
      </c>
      <c r="R258" s="28">
        <f t="shared" si="151"/>
        <v>0</v>
      </c>
      <c r="S258" s="28">
        <f t="shared" ref="S258:CD258" si="152">S58/$CD58*100</f>
        <v>7.7519379844961248E-3</v>
      </c>
      <c r="T258" s="28">
        <f t="shared" si="152"/>
        <v>8.2067183462532309</v>
      </c>
      <c r="U258" s="28">
        <f t="shared" si="152"/>
        <v>0</v>
      </c>
      <c r="V258" s="28">
        <f t="shared" si="152"/>
        <v>0.20413436692506459</v>
      </c>
      <c r="W258" s="28">
        <f t="shared" si="152"/>
        <v>0</v>
      </c>
      <c r="X258" s="28">
        <f t="shared" si="152"/>
        <v>0.55813953488372092</v>
      </c>
      <c r="Y258" s="28">
        <f t="shared" si="152"/>
        <v>3.1007751937984499E-2</v>
      </c>
      <c r="Z258" s="28">
        <f t="shared" si="152"/>
        <v>1.2919896640826873E-2</v>
      </c>
      <c r="AA258" s="28">
        <f t="shared" si="152"/>
        <v>9.0439276485788103E-2</v>
      </c>
      <c r="AB258" s="28">
        <f t="shared" si="152"/>
        <v>0.35400516795865633</v>
      </c>
      <c r="AC258" s="28">
        <f t="shared" si="152"/>
        <v>0.27390180878552972</v>
      </c>
      <c r="AD258" s="28">
        <f t="shared" si="152"/>
        <v>4.1343669250645997E-2</v>
      </c>
      <c r="AE258" s="28">
        <f t="shared" si="152"/>
        <v>3.1007751937984499E-2</v>
      </c>
      <c r="AF258" s="28">
        <f t="shared" si="152"/>
        <v>0</v>
      </c>
      <c r="AG258" s="28">
        <f t="shared" si="152"/>
        <v>0.93281653746770021</v>
      </c>
      <c r="AH258" s="28">
        <f t="shared" si="152"/>
        <v>0</v>
      </c>
      <c r="AI258" s="28">
        <f t="shared" si="152"/>
        <v>10.697674418604651</v>
      </c>
      <c r="AJ258" s="28">
        <f t="shared" si="152"/>
        <v>0</v>
      </c>
      <c r="AK258" s="28">
        <f t="shared" si="152"/>
        <v>0.31007751937984496</v>
      </c>
      <c r="AL258" s="28">
        <f t="shared" si="152"/>
        <v>0.35400516795865633</v>
      </c>
      <c r="AM258" s="28">
        <f t="shared" si="152"/>
        <v>1.0335917312661499E-2</v>
      </c>
      <c r="AN258" s="28">
        <f t="shared" si="152"/>
        <v>0</v>
      </c>
      <c r="AO258" s="28">
        <f t="shared" si="152"/>
        <v>0.56589147286821706</v>
      </c>
      <c r="AP258" s="28">
        <f t="shared" si="152"/>
        <v>1.7364341085271315</v>
      </c>
      <c r="AQ258" s="28">
        <f t="shared" si="152"/>
        <v>1.0335917312661499E-2</v>
      </c>
      <c r="AR258" s="28">
        <f t="shared" si="152"/>
        <v>1.8113695090439277</v>
      </c>
      <c r="AS258" s="28">
        <f t="shared" si="152"/>
        <v>0.55297157622739024</v>
      </c>
      <c r="AT258" s="28">
        <f t="shared" si="152"/>
        <v>2.0258397932816536</v>
      </c>
      <c r="AU258" s="28">
        <f t="shared" si="152"/>
        <v>2.1989664082687339</v>
      </c>
      <c r="AV258" s="28">
        <f t="shared" si="152"/>
        <v>0</v>
      </c>
      <c r="AW258" s="28">
        <f t="shared" si="152"/>
        <v>0.83720930232558144</v>
      </c>
      <c r="AX258" s="28">
        <f t="shared" si="152"/>
        <v>7.7519379844961248E-3</v>
      </c>
      <c r="AY258" s="28">
        <f t="shared" si="152"/>
        <v>0.57105943152454786</v>
      </c>
      <c r="AZ258" s="28">
        <f t="shared" si="152"/>
        <v>5.5478036175710592</v>
      </c>
      <c r="BA258" s="28">
        <f t="shared" si="152"/>
        <v>0.20930232558139536</v>
      </c>
      <c r="BB258" s="28">
        <f t="shared" si="152"/>
        <v>37.126614987080103</v>
      </c>
      <c r="BC258" s="28">
        <f t="shared" si="152"/>
        <v>0.1731266149870801</v>
      </c>
      <c r="BD258" s="28">
        <f t="shared" si="152"/>
        <v>6.7183462532299745E-2</v>
      </c>
      <c r="BE258" s="28">
        <f t="shared" si="152"/>
        <v>0</v>
      </c>
      <c r="BF258" s="28">
        <f t="shared" si="152"/>
        <v>6.4599483204134375E-2</v>
      </c>
      <c r="BG258" s="28">
        <f t="shared" si="152"/>
        <v>1.0516795865633075</v>
      </c>
      <c r="BH258" s="28">
        <f t="shared" si="152"/>
        <v>0</v>
      </c>
      <c r="BI258" s="28">
        <f t="shared" si="152"/>
        <v>0.87080103359173133</v>
      </c>
      <c r="BJ258" s="28">
        <f t="shared" si="152"/>
        <v>0</v>
      </c>
      <c r="BK258" s="28">
        <f t="shared" si="152"/>
        <v>0</v>
      </c>
      <c r="BL258" s="28">
        <f t="shared" si="152"/>
        <v>1.8087855297157621E-2</v>
      </c>
      <c r="BM258" s="28">
        <f t="shared" si="152"/>
        <v>0</v>
      </c>
      <c r="BN258" s="28">
        <f t="shared" si="152"/>
        <v>0.65374677002583981</v>
      </c>
      <c r="BO258" s="28">
        <f t="shared" si="152"/>
        <v>1.8087855297157621E-2</v>
      </c>
      <c r="BP258" s="28">
        <f t="shared" si="152"/>
        <v>4.6511627906976744E-2</v>
      </c>
      <c r="BQ258" s="28">
        <f t="shared" si="152"/>
        <v>1.0335917312661499E-2</v>
      </c>
      <c r="BR258" s="28">
        <f t="shared" si="152"/>
        <v>0</v>
      </c>
      <c r="BS258" s="28">
        <f t="shared" si="152"/>
        <v>0</v>
      </c>
      <c r="BT258" s="28">
        <f t="shared" si="152"/>
        <v>0</v>
      </c>
      <c r="BU258" s="28">
        <f t="shared" si="152"/>
        <v>0</v>
      </c>
      <c r="BV258" s="28">
        <f t="shared" si="152"/>
        <v>0</v>
      </c>
      <c r="BW258" s="28">
        <f t="shared" si="152"/>
        <v>0.90180878552971566</v>
      </c>
      <c r="BX258" s="28">
        <f t="shared" si="152"/>
        <v>7.2428940568475459</v>
      </c>
      <c r="BY258" s="28">
        <f t="shared" si="152"/>
        <v>1.8087855297157621E-2</v>
      </c>
      <c r="BZ258" s="28">
        <f t="shared" si="152"/>
        <v>1.6770025839793281</v>
      </c>
      <c r="CA258" s="28">
        <f t="shared" si="152"/>
        <v>1.979328165374677</v>
      </c>
      <c r="CB258" s="28">
        <f t="shared" si="152"/>
        <v>0.32041343669250644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8.1391799776172561E-3</v>
      </c>
      <c r="E259" s="28">
        <f t="shared" si="153"/>
        <v>1.6278359955234512E-2</v>
      </c>
      <c r="F259" s="28">
        <f t="shared" si="153"/>
        <v>9.156577474819412E-2</v>
      </c>
      <c r="G259" s="28">
        <f t="shared" si="153"/>
        <v>0.14650523959711059</v>
      </c>
      <c r="H259" s="28">
        <f t="shared" si="153"/>
        <v>0.13836605961949333</v>
      </c>
      <c r="I259" s="28">
        <f t="shared" si="153"/>
        <v>0.31539322413266863</v>
      </c>
      <c r="J259" s="28">
        <f t="shared" si="153"/>
        <v>0</v>
      </c>
      <c r="K259" s="28">
        <f t="shared" si="153"/>
        <v>0.22586224437887883</v>
      </c>
      <c r="L259" s="28">
        <f t="shared" si="153"/>
        <v>6.1043849832129411E-2</v>
      </c>
      <c r="M259" s="28">
        <f t="shared" si="153"/>
        <v>0</v>
      </c>
      <c r="N259" s="28">
        <f t="shared" si="153"/>
        <v>0</v>
      </c>
      <c r="O259" s="28">
        <f t="shared" si="153"/>
        <v>0.70200427306948832</v>
      </c>
      <c r="P259" s="28">
        <f t="shared" si="153"/>
        <v>4.7512463119340733</v>
      </c>
      <c r="Q259" s="28">
        <f t="shared" si="153"/>
        <v>0</v>
      </c>
      <c r="R259" s="28">
        <f t="shared" si="153"/>
        <v>0</v>
      </c>
      <c r="S259" s="28">
        <f t="shared" ref="S259:CD259" si="154">S59/$CD59*100</f>
        <v>1.2208769966425882E-2</v>
      </c>
      <c r="T259" s="28">
        <f t="shared" si="154"/>
        <v>9.9704954725811368E-2</v>
      </c>
      <c r="U259" s="28">
        <f t="shared" si="154"/>
        <v>2.6452334927256082E-2</v>
      </c>
      <c r="V259" s="28">
        <f t="shared" si="154"/>
        <v>11.752975887679316</v>
      </c>
      <c r="W259" s="28">
        <f t="shared" si="154"/>
        <v>0</v>
      </c>
      <c r="X259" s="28">
        <f t="shared" si="154"/>
        <v>0.30725404415505142</v>
      </c>
      <c r="Y259" s="28">
        <f t="shared" si="154"/>
        <v>0</v>
      </c>
      <c r="Z259" s="28">
        <f t="shared" si="154"/>
        <v>6.1043849832129408E-3</v>
      </c>
      <c r="AA259" s="28">
        <f t="shared" si="154"/>
        <v>1.8313154949638824E-2</v>
      </c>
      <c r="AB259" s="28">
        <f t="shared" si="154"/>
        <v>0.96652762234204914</v>
      </c>
      <c r="AC259" s="28">
        <f t="shared" si="154"/>
        <v>8.9530979753789805E-2</v>
      </c>
      <c r="AD259" s="28">
        <f t="shared" si="154"/>
        <v>6.1043849832129408E-3</v>
      </c>
      <c r="AE259" s="28">
        <f t="shared" si="154"/>
        <v>0</v>
      </c>
      <c r="AF259" s="28">
        <f t="shared" si="154"/>
        <v>0</v>
      </c>
      <c r="AG259" s="28">
        <f t="shared" si="154"/>
        <v>2.6452334927256082E-2</v>
      </c>
      <c r="AH259" s="28">
        <f t="shared" si="154"/>
        <v>0</v>
      </c>
      <c r="AI259" s="28">
        <f t="shared" si="154"/>
        <v>4.2730694882490587E-2</v>
      </c>
      <c r="AJ259" s="28">
        <f t="shared" si="154"/>
        <v>0</v>
      </c>
      <c r="AK259" s="28">
        <f t="shared" si="154"/>
        <v>1.7275409502492622</v>
      </c>
      <c r="AL259" s="28">
        <f t="shared" si="154"/>
        <v>0.39881981890324547</v>
      </c>
      <c r="AM259" s="28">
        <f t="shared" si="154"/>
        <v>4.6800284871299218E-2</v>
      </c>
      <c r="AN259" s="28">
        <f t="shared" si="154"/>
        <v>0</v>
      </c>
      <c r="AO259" s="28">
        <f t="shared" si="154"/>
        <v>1.6278359955234512E-2</v>
      </c>
      <c r="AP259" s="28">
        <f t="shared" si="154"/>
        <v>0.12615728965306744</v>
      </c>
      <c r="AQ259" s="28">
        <f t="shared" si="154"/>
        <v>8.1391799776172561E-3</v>
      </c>
      <c r="AR259" s="28">
        <f t="shared" si="154"/>
        <v>2.4417539932851763E-2</v>
      </c>
      <c r="AS259" s="28">
        <f t="shared" si="154"/>
        <v>0.17906195950757961</v>
      </c>
      <c r="AT259" s="28">
        <f t="shared" si="154"/>
        <v>0.14243564960830196</v>
      </c>
      <c r="AU259" s="28">
        <f t="shared" si="154"/>
        <v>1.6278359955234512E-2</v>
      </c>
      <c r="AV259" s="28">
        <f t="shared" si="154"/>
        <v>0</v>
      </c>
      <c r="AW259" s="28">
        <f t="shared" si="154"/>
        <v>1.2208769966425882E-2</v>
      </c>
      <c r="AX259" s="28">
        <f t="shared" si="154"/>
        <v>0</v>
      </c>
      <c r="AY259" s="28">
        <f t="shared" si="154"/>
        <v>0.37643707396479803</v>
      </c>
      <c r="AZ259" s="28">
        <f t="shared" si="154"/>
        <v>5.0869874860107842E-2</v>
      </c>
      <c r="BA259" s="28">
        <f t="shared" si="154"/>
        <v>0</v>
      </c>
      <c r="BB259" s="28">
        <f t="shared" si="154"/>
        <v>7.5287414792959612E-2</v>
      </c>
      <c r="BC259" s="28">
        <f t="shared" si="154"/>
        <v>75.5193814223217</v>
      </c>
      <c r="BD259" s="28">
        <f t="shared" si="154"/>
        <v>6.1043849832129408E-3</v>
      </c>
      <c r="BE259" s="28">
        <f t="shared" si="154"/>
        <v>0</v>
      </c>
      <c r="BF259" s="28">
        <f t="shared" si="154"/>
        <v>0</v>
      </c>
      <c r="BG259" s="28">
        <f t="shared" si="154"/>
        <v>3.2556719910469024E-2</v>
      </c>
      <c r="BH259" s="28">
        <f t="shared" si="154"/>
        <v>0</v>
      </c>
      <c r="BI259" s="28">
        <f t="shared" si="154"/>
        <v>0.16685318954115372</v>
      </c>
      <c r="BJ259" s="28">
        <f t="shared" si="154"/>
        <v>0</v>
      </c>
      <c r="BK259" s="28">
        <f t="shared" si="154"/>
        <v>0</v>
      </c>
      <c r="BL259" s="28">
        <f t="shared" si="154"/>
        <v>0.17295757452436666</v>
      </c>
      <c r="BM259" s="28">
        <f t="shared" si="154"/>
        <v>0</v>
      </c>
      <c r="BN259" s="28">
        <f t="shared" si="154"/>
        <v>0.21568826940685729</v>
      </c>
      <c r="BO259" s="28">
        <f t="shared" si="154"/>
        <v>0</v>
      </c>
      <c r="BP259" s="28">
        <f t="shared" si="154"/>
        <v>8.1391799776172561E-3</v>
      </c>
      <c r="BQ259" s="28">
        <f t="shared" si="154"/>
        <v>0</v>
      </c>
      <c r="BR259" s="28">
        <f t="shared" si="154"/>
        <v>0</v>
      </c>
      <c r="BS259" s="28">
        <f t="shared" si="154"/>
        <v>1.6278359955234512E-2</v>
      </c>
      <c r="BT259" s="28">
        <f t="shared" si="154"/>
        <v>0</v>
      </c>
      <c r="BU259" s="28">
        <f t="shared" si="154"/>
        <v>3.8661104893681963E-2</v>
      </c>
      <c r="BV259" s="28">
        <f t="shared" si="154"/>
        <v>0</v>
      </c>
      <c r="BW259" s="28">
        <f t="shared" si="154"/>
        <v>0.18516634449079256</v>
      </c>
      <c r="BX259" s="28">
        <f t="shared" si="154"/>
        <v>7.7322209787363927E-2</v>
      </c>
      <c r="BY259" s="28">
        <f t="shared" si="154"/>
        <v>0</v>
      </c>
      <c r="BZ259" s="28">
        <f t="shared" si="154"/>
        <v>5.9009054837725096E-2</v>
      </c>
      <c r="CA259" s="28">
        <f t="shared" si="154"/>
        <v>0.10173974972021568</v>
      </c>
      <c r="CB259" s="28">
        <f t="shared" si="154"/>
        <v>0.27469732424458237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0.91450137901001594</v>
      </c>
      <c r="F260" s="28">
        <f t="shared" si="155"/>
        <v>4.3547684714762662E-2</v>
      </c>
      <c r="G260" s="28">
        <f t="shared" si="155"/>
        <v>0</v>
      </c>
      <c r="H260" s="28">
        <f t="shared" si="155"/>
        <v>0</v>
      </c>
      <c r="I260" s="28">
        <f t="shared" si="155"/>
        <v>4.3547684714762662E-2</v>
      </c>
      <c r="J260" s="28">
        <f t="shared" si="155"/>
        <v>0</v>
      </c>
      <c r="K260" s="28">
        <f t="shared" si="155"/>
        <v>0</v>
      </c>
      <c r="L260" s="28">
        <f t="shared" si="155"/>
        <v>0.1451589490492089</v>
      </c>
      <c r="M260" s="28">
        <f t="shared" si="155"/>
        <v>0</v>
      </c>
      <c r="N260" s="28">
        <f t="shared" si="155"/>
        <v>0</v>
      </c>
      <c r="O260" s="28">
        <f t="shared" si="155"/>
        <v>4.3547684714762662E-2</v>
      </c>
      <c r="P260" s="28">
        <f t="shared" si="155"/>
        <v>7.2579474524604448E-2</v>
      </c>
      <c r="Q260" s="28">
        <f t="shared" si="155"/>
        <v>2.4677021338365508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0.1451589490492089</v>
      </c>
      <c r="U260" s="28">
        <f t="shared" si="156"/>
        <v>0</v>
      </c>
      <c r="V260" s="28">
        <f t="shared" si="156"/>
        <v>0</v>
      </c>
      <c r="W260" s="28">
        <f t="shared" si="156"/>
        <v>0</v>
      </c>
      <c r="X260" s="28">
        <f t="shared" si="156"/>
        <v>5.8063579619683552E-2</v>
      </c>
      <c r="Y260" s="28">
        <f t="shared" si="156"/>
        <v>5.8063579619683552E-2</v>
      </c>
      <c r="Z260" s="28">
        <f t="shared" si="156"/>
        <v>4.3547684714762662E-2</v>
      </c>
      <c r="AA260" s="28">
        <f t="shared" si="156"/>
        <v>23.123820583538976</v>
      </c>
      <c r="AB260" s="28">
        <f t="shared" si="156"/>
        <v>4.3547684714762662E-2</v>
      </c>
      <c r="AC260" s="28">
        <f t="shared" si="156"/>
        <v>0.10161126433444621</v>
      </c>
      <c r="AD260" s="28">
        <f t="shared" si="156"/>
        <v>5.8063579619683552E-2</v>
      </c>
      <c r="AE260" s="28">
        <f t="shared" si="156"/>
        <v>1.5967484395412976</v>
      </c>
      <c r="AF260" s="28">
        <f t="shared" si="156"/>
        <v>0</v>
      </c>
      <c r="AG260" s="28">
        <f t="shared" si="156"/>
        <v>7.2579474524604448E-2</v>
      </c>
      <c r="AH260" s="28">
        <f t="shared" si="156"/>
        <v>0</v>
      </c>
      <c r="AI260" s="28">
        <f t="shared" si="156"/>
        <v>0.21773842357381332</v>
      </c>
      <c r="AJ260" s="28">
        <f t="shared" si="156"/>
        <v>0</v>
      </c>
      <c r="AK260" s="28">
        <f t="shared" si="156"/>
        <v>0</v>
      </c>
      <c r="AL260" s="28">
        <f t="shared" si="156"/>
        <v>5.8063579619683552E-2</v>
      </c>
      <c r="AM260" s="28">
        <f t="shared" si="156"/>
        <v>0</v>
      </c>
      <c r="AN260" s="28">
        <f t="shared" si="156"/>
        <v>0.40644505733778485</v>
      </c>
      <c r="AO260" s="28">
        <f t="shared" si="156"/>
        <v>2.9612425606038615</v>
      </c>
      <c r="AP260" s="28">
        <f t="shared" si="156"/>
        <v>0</v>
      </c>
      <c r="AQ260" s="28">
        <f t="shared" si="156"/>
        <v>0</v>
      </c>
      <c r="AR260" s="28">
        <f t="shared" si="156"/>
        <v>5.8063579619683552E-2</v>
      </c>
      <c r="AS260" s="28">
        <f t="shared" si="156"/>
        <v>0</v>
      </c>
      <c r="AT260" s="28">
        <f t="shared" si="156"/>
        <v>8.7095369429525324E-2</v>
      </c>
      <c r="AU260" s="28">
        <f t="shared" si="156"/>
        <v>0.21773842357381332</v>
      </c>
      <c r="AV260" s="28">
        <f t="shared" si="156"/>
        <v>4.3547684714762662E-2</v>
      </c>
      <c r="AW260" s="28">
        <f t="shared" si="156"/>
        <v>0.1161271592393671</v>
      </c>
      <c r="AX260" s="28">
        <f t="shared" si="156"/>
        <v>0</v>
      </c>
      <c r="AY260" s="28">
        <f t="shared" si="156"/>
        <v>8.7095369429525324E-2</v>
      </c>
      <c r="AZ260" s="28">
        <f t="shared" si="156"/>
        <v>0.15967484395412979</v>
      </c>
      <c r="BA260" s="28">
        <f t="shared" si="156"/>
        <v>0.2758020031934969</v>
      </c>
      <c r="BB260" s="28">
        <f t="shared" si="156"/>
        <v>0.17419073885905065</v>
      </c>
      <c r="BC260" s="28">
        <f t="shared" si="156"/>
        <v>0.1161271592393671</v>
      </c>
      <c r="BD260" s="28">
        <f t="shared" si="156"/>
        <v>64.56670053708811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8.7095369429525324E-2</v>
      </c>
      <c r="BJ260" s="28">
        <f t="shared" si="156"/>
        <v>7.2579474524604448E-2</v>
      </c>
      <c r="BK260" s="28">
        <f t="shared" si="156"/>
        <v>0</v>
      </c>
      <c r="BL260" s="28">
        <f t="shared" si="156"/>
        <v>0</v>
      </c>
      <c r="BM260" s="28">
        <f t="shared" si="156"/>
        <v>4.3547684714762662E-2</v>
      </c>
      <c r="BN260" s="28">
        <f t="shared" si="156"/>
        <v>4.3547684714762662E-2</v>
      </c>
      <c r="BO260" s="28">
        <f t="shared" si="156"/>
        <v>0</v>
      </c>
      <c r="BP260" s="28">
        <f t="shared" si="156"/>
        <v>4.3547684714762662E-2</v>
      </c>
      <c r="BQ260" s="28">
        <f t="shared" si="156"/>
        <v>0</v>
      </c>
      <c r="BR260" s="28">
        <f t="shared" si="156"/>
        <v>0</v>
      </c>
      <c r="BS260" s="28">
        <f t="shared" si="156"/>
        <v>0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7.2579474524604448E-2</v>
      </c>
      <c r="BX260" s="28">
        <f t="shared" si="156"/>
        <v>0.15967484395412979</v>
      </c>
      <c r="BY260" s="28">
        <f t="shared" si="156"/>
        <v>0</v>
      </c>
      <c r="BZ260" s="28">
        <f t="shared" si="156"/>
        <v>0.33386558281318041</v>
      </c>
      <c r="CA260" s="28">
        <f t="shared" si="156"/>
        <v>5.8063579619683552E-2</v>
      </c>
      <c r="CB260" s="28">
        <f t="shared" si="156"/>
        <v>0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9.7228974234321822E-2</v>
      </c>
      <c r="E261" s="28">
        <f t="shared" si="157"/>
        <v>9.7228974234321822E-2</v>
      </c>
      <c r="F261" s="28">
        <f t="shared" si="157"/>
        <v>0</v>
      </c>
      <c r="G261" s="28">
        <f t="shared" si="157"/>
        <v>0</v>
      </c>
      <c r="H261" s="28">
        <f t="shared" si="157"/>
        <v>0</v>
      </c>
      <c r="I261" s="28">
        <f t="shared" si="157"/>
        <v>0</v>
      </c>
      <c r="J261" s="28">
        <f t="shared" si="157"/>
        <v>0</v>
      </c>
      <c r="K261" s="28">
        <f t="shared" si="157"/>
        <v>0</v>
      </c>
      <c r="L261" s="28">
        <f t="shared" si="157"/>
        <v>9.7228974234321822E-2</v>
      </c>
      <c r="M261" s="28">
        <f t="shared" si="157"/>
        <v>0</v>
      </c>
      <c r="N261" s="28">
        <f t="shared" si="157"/>
        <v>0</v>
      </c>
      <c r="O261" s="28">
        <f t="shared" si="157"/>
        <v>0</v>
      </c>
      <c r="P261" s="28">
        <f t="shared" si="157"/>
        <v>0.11343380327337546</v>
      </c>
      <c r="Q261" s="28">
        <f t="shared" si="157"/>
        <v>0</v>
      </c>
      <c r="R261" s="28">
        <f t="shared" si="157"/>
        <v>9.7228974234321822E-2</v>
      </c>
      <c r="S261" s="28">
        <f t="shared" ref="S261:CD261" si="158">S61/$CD61*100</f>
        <v>3.0140982012639768</v>
      </c>
      <c r="T261" s="28">
        <f t="shared" si="158"/>
        <v>0.11343380327337546</v>
      </c>
      <c r="U261" s="28">
        <f t="shared" si="158"/>
        <v>0</v>
      </c>
      <c r="V261" s="28">
        <f t="shared" si="158"/>
        <v>6.4819316156214557E-2</v>
      </c>
      <c r="W261" s="28">
        <f t="shared" si="158"/>
        <v>0</v>
      </c>
      <c r="X261" s="28">
        <f t="shared" si="158"/>
        <v>0</v>
      </c>
      <c r="Y261" s="28">
        <f t="shared" si="158"/>
        <v>0.95608491330416467</v>
      </c>
      <c r="Z261" s="28">
        <f t="shared" si="158"/>
        <v>8.1024145195268196E-2</v>
      </c>
      <c r="AA261" s="28">
        <f t="shared" si="158"/>
        <v>0</v>
      </c>
      <c r="AB261" s="28">
        <f t="shared" si="158"/>
        <v>4.8614487117160911E-2</v>
      </c>
      <c r="AC261" s="28">
        <f t="shared" si="158"/>
        <v>0.37271106789823366</v>
      </c>
      <c r="AD261" s="28">
        <f t="shared" si="158"/>
        <v>6.4819316156214557E-2</v>
      </c>
      <c r="AE261" s="28">
        <f t="shared" si="158"/>
        <v>0</v>
      </c>
      <c r="AF261" s="28">
        <f t="shared" si="158"/>
        <v>0</v>
      </c>
      <c r="AG261" s="28">
        <f t="shared" si="158"/>
        <v>0</v>
      </c>
      <c r="AH261" s="28">
        <f t="shared" si="158"/>
        <v>4.8614487117160911E-2</v>
      </c>
      <c r="AI261" s="28">
        <f t="shared" si="158"/>
        <v>6.4819316156214557E-2</v>
      </c>
      <c r="AJ261" s="28">
        <f t="shared" si="158"/>
        <v>0</v>
      </c>
      <c r="AK261" s="28">
        <f t="shared" si="158"/>
        <v>9.7228974234321822E-2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4.8614487117160911E-2</v>
      </c>
      <c r="AS261" s="28">
        <f t="shared" si="158"/>
        <v>0</v>
      </c>
      <c r="AT261" s="28">
        <f t="shared" si="158"/>
        <v>0</v>
      </c>
      <c r="AU261" s="28">
        <f t="shared" si="158"/>
        <v>0</v>
      </c>
      <c r="AV261" s="28">
        <f t="shared" si="158"/>
        <v>0</v>
      </c>
      <c r="AW261" s="28">
        <f t="shared" si="158"/>
        <v>4.8614487117160911E-2</v>
      </c>
      <c r="AX261" s="28">
        <f t="shared" si="158"/>
        <v>0</v>
      </c>
      <c r="AY261" s="28">
        <f t="shared" si="158"/>
        <v>4.8614487117160911E-2</v>
      </c>
      <c r="AZ261" s="28">
        <f t="shared" si="158"/>
        <v>0</v>
      </c>
      <c r="BA261" s="28">
        <f t="shared" si="158"/>
        <v>0</v>
      </c>
      <c r="BB261" s="28">
        <f t="shared" si="158"/>
        <v>0</v>
      </c>
      <c r="BC261" s="28">
        <f t="shared" si="158"/>
        <v>0.16204829039053639</v>
      </c>
      <c r="BD261" s="28">
        <f t="shared" si="158"/>
        <v>0</v>
      </c>
      <c r="BE261" s="28">
        <f t="shared" si="158"/>
        <v>68.497812348079719</v>
      </c>
      <c r="BF261" s="28">
        <f t="shared" si="158"/>
        <v>0</v>
      </c>
      <c r="BG261" s="28">
        <f t="shared" si="158"/>
        <v>0.11343380327337546</v>
      </c>
      <c r="BH261" s="28">
        <f t="shared" si="158"/>
        <v>0</v>
      </c>
      <c r="BI261" s="28">
        <f t="shared" si="158"/>
        <v>4.8614487117160911E-2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0.9722897423432183</v>
      </c>
      <c r="BN261" s="28">
        <f t="shared" si="158"/>
        <v>0</v>
      </c>
      <c r="BO261" s="28">
        <f t="shared" si="158"/>
        <v>0</v>
      </c>
      <c r="BP261" s="28">
        <f t="shared" si="158"/>
        <v>0</v>
      </c>
      <c r="BQ261" s="28">
        <f t="shared" si="158"/>
        <v>4.8614487117160911E-2</v>
      </c>
      <c r="BR261" s="28">
        <f t="shared" si="158"/>
        <v>0</v>
      </c>
      <c r="BS261" s="28">
        <f t="shared" si="158"/>
        <v>0</v>
      </c>
      <c r="BT261" s="28">
        <f t="shared" si="158"/>
        <v>23.918327661643168</v>
      </c>
      <c r="BU261" s="28">
        <f t="shared" si="158"/>
        <v>0</v>
      </c>
      <c r="BV261" s="28">
        <f t="shared" si="158"/>
        <v>6.4819316156214557E-2</v>
      </c>
      <c r="BW261" s="28">
        <f t="shared" si="158"/>
        <v>0</v>
      </c>
      <c r="BX261" s="28">
        <f t="shared" si="158"/>
        <v>0</v>
      </c>
      <c r="BY261" s="28">
        <f t="shared" si="158"/>
        <v>0</v>
      </c>
      <c r="BZ261" s="28">
        <f t="shared" si="158"/>
        <v>0.2106627775076973</v>
      </c>
      <c r="CA261" s="28">
        <f t="shared" si="158"/>
        <v>0</v>
      </c>
      <c r="CB261" s="28">
        <f t="shared" si="158"/>
        <v>6.4819316156214557E-2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9.7727827999022729E-2</v>
      </c>
      <c r="D262" s="28">
        <f t="shared" ref="D262:R262" si="159">D62/$CD62*100</f>
        <v>0</v>
      </c>
      <c r="E262" s="28">
        <f t="shared" si="159"/>
        <v>0</v>
      </c>
      <c r="F262" s="28">
        <f t="shared" si="159"/>
        <v>0.21988761299780113</v>
      </c>
      <c r="G262" s="28">
        <f t="shared" si="159"/>
        <v>0</v>
      </c>
      <c r="H262" s="28">
        <f t="shared" si="159"/>
        <v>0</v>
      </c>
      <c r="I262" s="28">
        <f t="shared" si="159"/>
        <v>9.7727827999022729E-2</v>
      </c>
      <c r="J262" s="28">
        <f t="shared" si="159"/>
        <v>0.1221597849987784</v>
      </c>
      <c r="K262" s="28">
        <f t="shared" si="159"/>
        <v>0.31761544099682387</v>
      </c>
      <c r="L262" s="28">
        <f t="shared" si="159"/>
        <v>7.3295870999267043E-2</v>
      </c>
      <c r="M262" s="28">
        <f t="shared" si="159"/>
        <v>0</v>
      </c>
      <c r="N262" s="28">
        <f t="shared" si="159"/>
        <v>0.14659174199853409</v>
      </c>
      <c r="O262" s="28">
        <f t="shared" si="159"/>
        <v>0.2443195699975568</v>
      </c>
      <c r="P262" s="28">
        <f t="shared" si="159"/>
        <v>0.1221597849987784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0.39091131199609092</v>
      </c>
      <c r="U262" s="28">
        <f t="shared" si="160"/>
        <v>0</v>
      </c>
      <c r="V262" s="28">
        <f t="shared" si="160"/>
        <v>0</v>
      </c>
      <c r="W262" s="28">
        <f t="shared" si="160"/>
        <v>0</v>
      </c>
      <c r="X262" s="28">
        <f t="shared" si="160"/>
        <v>9.7727827999022729E-2</v>
      </c>
      <c r="Y262" s="28">
        <f t="shared" si="160"/>
        <v>0</v>
      </c>
      <c r="Z262" s="28">
        <f t="shared" si="160"/>
        <v>9.7727827999022729E-2</v>
      </c>
      <c r="AA262" s="28">
        <f t="shared" si="160"/>
        <v>0.31761544099682387</v>
      </c>
      <c r="AB262" s="28">
        <f t="shared" si="160"/>
        <v>0.2443195699975568</v>
      </c>
      <c r="AC262" s="28">
        <f t="shared" si="160"/>
        <v>0.14659174199853409</v>
      </c>
      <c r="AD262" s="28">
        <f t="shared" si="160"/>
        <v>0.1221597849987784</v>
      </c>
      <c r="AE262" s="28">
        <f t="shared" si="160"/>
        <v>0</v>
      </c>
      <c r="AF262" s="28">
        <f t="shared" si="160"/>
        <v>0</v>
      </c>
      <c r="AG262" s="28">
        <f t="shared" si="160"/>
        <v>0.26875152699731247</v>
      </c>
      <c r="AH262" s="28">
        <f t="shared" si="160"/>
        <v>0</v>
      </c>
      <c r="AI262" s="28">
        <f t="shared" si="160"/>
        <v>0.43977522599560226</v>
      </c>
      <c r="AJ262" s="28">
        <f t="shared" si="160"/>
        <v>0</v>
      </c>
      <c r="AK262" s="28">
        <f t="shared" si="160"/>
        <v>9.7727827999022729E-2</v>
      </c>
      <c r="AL262" s="28">
        <f t="shared" si="160"/>
        <v>0.31761544099682387</v>
      </c>
      <c r="AM262" s="28">
        <f t="shared" si="160"/>
        <v>0.14659174199853409</v>
      </c>
      <c r="AN262" s="28">
        <f t="shared" si="160"/>
        <v>0</v>
      </c>
      <c r="AO262" s="28">
        <f t="shared" si="160"/>
        <v>7.3295870999267043E-2</v>
      </c>
      <c r="AP262" s="28">
        <f t="shared" si="160"/>
        <v>0.2443195699975568</v>
      </c>
      <c r="AQ262" s="28">
        <f t="shared" si="160"/>
        <v>1.1727339359882727</v>
      </c>
      <c r="AR262" s="28">
        <f t="shared" si="160"/>
        <v>0.17102369899828976</v>
      </c>
      <c r="AS262" s="28">
        <f t="shared" si="160"/>
        <v>0.5130710969948693</v>
      </c>
      <c r="AT262" s="28">
        <f t="shared" si="160"/>
        <v>0.21988761299780113</v>
      </c>
      <c r="AU262" s="28">
        <f t="shared" si="160"/>
        <v>7.3295870999267043E-2</v>
      </c>
      <c r="AV262" s="28">
        <f t="shared" si="160"/>
        <v>0</v>
      </c>
      <c r="AW262" s="28">
        <f t="shared" si="160"/>
        <v>1.8812606889811874</v>
      </c>
      <c r="AX262" s="28">
        <f t="shared" si="160"/>
        <v>0</v>
      </c>
      <c r="AY262" s="28">
        <f t="shared" si="160"/>
        <v>7.3295870999267043E-2</v>
      </c>
      <c r="AZ262" s="28">
        <f t="shared" si="160"/>
        <v>9.7727827999022729E-2</v>
      </c>
      <c r="BA262" s="28">
        <f t="shared" si="160"/>
        <v>0</v>
      </c>
      <c r="BB262" s="28">
        <f t="shared" si="160"/>
        <v>0.1221597849987784</v>
      </c>
      <c r="BC262" s="28">
        <f t="shared" si="160"/>
        <v>0.21988761299780113</v>
      </c>
      <c r="BD262" s="28">
        <f t="shared" si="160"/>
        <v>0</v>
      </c>
      <c r="BE262" s="28">
        <f t="shared" si="160"/>
        <v>0</v>
      </c>
      <c r="BF262" s="28">
        <f t="shared" si="160"/>
        <v>82.506718788174936</v>
      </c>
      <c r="BG262" s="28">
        <f t="shared" si="160"/>
        <v>0.90398240899096027</v>
      </c>
      <c r="BH262" s="28">
        <f t="shared" si="160"/>
        <v>0</v>
      </c>
      <c r="BI262" s="28">
        <f t="shared" si="160"/>
        <v>0.31761544099682387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7.3295870999267043E-2</v>
      </c>
      <c r="BO262" s="28">
        <f t="shared" si="160"/>
        <v>0.43977522599560226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9.7727827999022729E-2</v>
      </c>
      <c r="BT262" s="28">
        <f t="shared" si="160"/>
        <v>0</v>
      </c>
      <c r="BU262" s="28">
        <f t="shared" si="160"/>
        <v>7.3295870999267043E-2</v>
      </c>
      <c r="BV262" s="28">
        <f t="shared" si="160"/>
        <v>0</v>
      </c>
      <c r="BW262" s="28">
        <f t="shared" si="160"/>
        <v>0.29318348399706817</v>
      </c>
      <c r="BX262" s="28">
        <f t="shared" si="160"/>
        <v>2.589787441974102</v>
      </c>
      <c r="BY262" s="28">
        <f t="shared" si="160"/>
        <v>0</v>
      </c>
      <c r="BZ262" s="28">
        <f t="shared" si="160"/>
        <v>0.21988761299780113</v>
      </c>
      <c r="CA262" s="28">
        <f t="shared" si="160"/>
        <v>0.17102369899828976</v>
      </c>
      <c r="CB262" s="28">
        <f t="shared" si="160"/>
        <v>3.2738822379672614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2.2573363431151239E-2</v>
      </c>
      <c r="F263" s="28">
        <f t="shared" si="161"/>
        <v>13.423626787057938</v>
      </c>
      <c r="G263" s="28">
        <f t="shared" si="161"/>
        <v>3.0097817908201655E-2</v>
      </c>
      <c r="H263" s="28">
        <f t="shared" si="161"/>
        <v>0</v>
      </c>
      <c r="I263" s="28">
        <f t="shared" si="161"/>
        <v>5.2671181339352897E-2</v>
      </c>
      <c r="J263" s="28">
        <f t="shared" si="161"/>
        <v>0</v>
      </c>
      <c r="K263" s="28">
        <f t="shared" si="161"/>
        <v>0.93303235515425131</v>
      </c>
      <c r="L263" s="28">
        <f t="shared" si="161"/>
        <v>0.41384499623777277</v>
      </c>
      <c r="M263" s="28">
        <f t="shared" si="161"/>
        <v>0</v>
      </c>
      <c r="N263" s="28">
        <f t="shared" si="161"/>
        <v>2.2573363431151239E-2</v>
      </c>
      <c r="O263" s="28">
        <f t="shared" si="161"/>
        <v>0.12039127163280662</v>
      </c>
      <c r="P263" s="28">
        <f t="shared" si="161"/>
        <v>0.36869826937547029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2.3702031602708806</v>
      </c>
      <c r="U263" s="28">
        <f t="shared" si="162"/>
        <v>0</v>
      </c>
      <c r="V263" s="28">
        <f t="shared" si="162"/>
        <v>0.13544018058690743</v>
      </c>
      <c r="W263" s="28">
        <f t="shared" si="162"/>
        <v>0</v>
      </c>
      <c r="X263" s="28">
        <f t="shared" si="162"/>
        <v>0.11286681715575619</v>
      </c>
      <c r="Y263" s="28">
        <f t="shared" si="162"/>
        <v>0</v>
      </c>
      <c r="Z263" s="28">
        <f t="shared" si="162"/>
        <v>0</v>
      </c>
      <c r="AA263" s="28">
        <f t="shared" si="162"/>
        <v>9.0293453724604955E-2</v>
      </c>
      <c r="AB263" s="28">
        <f t="shared" si="162"/>
        <v>0.18058690744920991</v>
      </c>
      <c r="AC263" s="28">
        <f t="shared" si="162"/>
        <v>4.5146726862302478E-2</v>
      </c>
      <c r="AD263" s="28">
        <f t="shared" si="162"/>
        <v>2.2573363431151239E-2</v>
      </c>
      <c r="AE263" s="28">
        <f t="shared" si="162"/>
        <v>0</v>
      </c>
      <c r="AF263" s="28">
        <f t="shared" si="162"/>
        <v>0</v>
      </c>
      <c r="AG263" s="28">
        <f t="shared" si="162"/>
        <v>9.7817908201655368E-2</v>
      </c>
      <c r="AH263" s="28">
        <f t="shared" si="162"/>
        <v>0</v>
      </c>
      <c r="AI263" s="28">
        <f t="shared" si="162"/>
        <v>1.3243039879608727</v>
      </c>
      <c r="AJ263" s="28">
        <f t="shared" si="162"/>
        <v>0</v>
      </c>
      <c r="AK263" s="28">
        <f t="shared" si="162"/>
        <v>0.12039127163280662</v>
      </c>
      <c r="AL263" s="28">
        <f t="shared" si="162"/>
        <v>0.58690744920993221</v>
      </c>
      <c r="AM263" s="28">
        <f t="shared" si="162"/>
        <v>0</v>
      </c>
      <c r="AN263" s="28">
        <f t="shared" si="162"/>
        <v>0</v>
      </c>
      <c r="AO263" s="28">
        <f t="shared" si="162"/>
        <v>0.11286681715575619</v>
      </c>
      <c r="AP263" s="28">
        <f t="shared" si="162"/>
        <v>3.2204665161775772</v>
      </c>
      <c r="AQ263" s="28">
        <f t="shared" si="162"/>
        <v>5.2671181339352897E-2</v>
      </c>
      <c r="AR263" s="28">
        <f t="shared" si="162"/>
        <v>0.12039127163280662</v>
      </c>
      <c r="AS263" s="28">
        <f t="shared" si="162"/>
        <v>1.0835214446952595</v>
      </c>
      <c r="AT263" s="28">
        <f t="shared" si="162"/>
        <v>0.27840481565086533</v>
      </c>
      <c r="AU263" s="28">
        <f t="shared" si="162"/>
        <v>0.33860045146726864</v>
      </c>
      <c r="AV263" s="28">
        <f t="shared" si="162"/>
        <v>0</v>
      </c>
      <c r="AW263" s="28">
        <f t="shared" si="162"/>
        <v>0.69977426636568851</v>
      </c>
      <c r="AX263" s="28">
        <f t="shared" si="162"/>
        <v>0</v>
      </c>
      <c r="AY263" s="28">
        <f t="shared" si="162"/>
        <v>0.28592927012791575</v>
      </c>
      <c r="AZ263" s="28">
        <f t="shared" si="162"/>
        <v>0.36869826937547029</v>
      </c>
      <c r="BA263" s="28">
        <f t="shared" si="162"/>
        <v>3.0097817908201655E-2</v>
      </c>
      <c r="BB263" s="28">
        <f t="shared" si="162"/>
        <v>1.1136192626034613</v>
      </c>
      <c r="BC263" s="28">
        <f t="shared" si="162"/>
        <v>0.15048908954100826</v>
      </c>
      <c r="BD263" s="28">
        <f t="shared" si="162"/>
        <v>3.0097817908201655E-2</v>
      </c>
      <c r="BE263" s="28">
        <f t="shared" si="162"/>
        <v>0</v>
      </c>
      <c r="BF263" s="28">
        <f t="shared" si="162"/>
        <v>0.54928517682468025</v>
      </c>
      <c r="BG263" s="28">
        <f t="shared" si="162"/>
        <v>54.589917231000754</v>
      </c>
      <c r="BH263" s="28">
        <f t="shared" si="162"/>
        <v>0</v>
      </c>
      <c r="BI263" s="28">
        <f t="shared" si="162"/>
        <v>0.15048908954100826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0.13544018058690743</v>
      </c>
      <c r="BO263" s="28">
        <f t="shared" si="162"/>
        <v>0</v>
      </c>
      <c r="BP263" s="28">
        <f t="shared" si="162"/>
        <v>3.7622272385252065E-2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0</v>
      </c>
      <c r="BU263" s="28">
        <f t="shared" si="162"/>
        <v>2.2573363431151239E-2</v>
      </c>
      <c r="BV263" s="28">
        <f t="shared" si="162"/>
        <v>0</v>
      </c>
      <c r="BW263" s="28">
        <f t="shared" si="162"/>
        <v>1.1738148984198644</v>
      </c>
      <c r="BX263" s="28">
        <f t="shared" si="162"/>
        <v>12.641083521444695</v>
      </c>
      <c r="BY263" s="28">
        <f t="shared" si="162"/>
        <v>0</v>
      </c>
      <c r="BZ263" s="28">
        <f t="shared" si="162"/>
        <v>0.12791572610985705</v>
      </c>
      <c r="CA263" s="28">
        <f t="shared" si="162"/>
        <v>0.5267118133935289</v>
      </c>
      <c r="CB263" s="28">
        <f t="shared" si="162"/>
        <v>1.6102332580887886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7.6385950063478631</v>
      </c>
      <c r="E264" s="28">
        <f t="shared" si="163"/>
        <v>1.0156580617858655</v>
      </c>
      <c r="F264" s="28">
        <f t="shared" si="163"/>
        <v>0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6.3478628861616593E-2</v>
      </c>
      <c r="L264" s="28">
        <f t="shared" si="163"/>
        <v>0</v>
      </c>
      <c r="M264" s="28">
        <f t="shared" si="163"/>
        <v>1.0368176047397375</v>
      </c>
      <c r="N264" s="28">
        <f t="shared" si="163"/>
        <v>0</v>
      </c>
      <c r="O264" s="28">
        <f t="shared" si="163"/>
        <v>0</v>
      </c>
      <c r="P264" s="28">
        <f t="shared" si="163"/>
        <v>0</v>
      </c>
      <c r="Q264" s="28">
        <f t="shared" si="163"/>
        <v>0.35971223021582738</v>
      </c>
      <c r="R264" s="28">
        <f t="shared" si="163"/>
        <v>0</v>
      </c>
      <c r="S264" s="28">
        <f t="shared" ref="S264:CD264" si="164">S64/$CD64*100</f>
        <v>0</v>
      </c>
      <c r="T264" s="28">
        <f t="shared" si="164"/>
        <v>0</v>
      </c>
      <c r="U264" s="28">
        <f t="shared" si="164"/>
        <v>0</v>
      </c>
      <c r="V264" s="28">
        <f t="shared" si="164"/>
        <v>8.4638171815488786E-2</v>
      </c>
      <c r="W264" s="28">
        <f t="shared" si="164"/>
        <v>0</v>
      </c>
      <c r="X264" s="28">
        <f t="shared" si="164"/>
        <v>0</v>
      </c>
      <c r="Y264" s="28">
        <f t="shared" si="164"/>
        <v>8.4638171815488786E-2</v>
      </c>
      <c r="Z264" s="28">
        <f t="shared" si="164"/>
        <v>0</v>
      </c>
      <c r="AA264" s="28">
        <f t="shared" si="164"/>
        <v>0.46550994498518833</v>
      </c>
      <c r="AB264" s="28">
        <f t="shared" si="164"/>
        <v>0</v>
      </c>
      <c r="AC264" s="28">
        <f t="shared" si="164"/>
        <v>0.19043588658484975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1.4388489208633095</v>
      </c>
      <c r="AI264" s="28">
        <f t="shared" si="164"/>
        <v>0</v>
      </c>
      <c r="AJ264" s="28">
        <f t="shared" si="164"/>
        <v>0</v>
      </c>
      <c r="AK264" s="28">
        <f t="shared" si="164"/>
        <v>8.4638171815488786E-2</v>
      </c>
      <c r="AL264" s="28">
        <f t="shared" si="164"/>
        <v>0</v>
      </c>
      <c r="AM264" s="28">
        <f t="shared" si="164"/>
        <v>0</v>
      </c>
      <c r="AN264" s="28">
        <f t="shared" si="164"/>
        <v>0.40203131612357179</v>
      </c>
      <c r="AO264" s="28">
        <f t="shared" si="164"/>
        <v>0</v>
      </c>
      <c r="AP264" s="28">
        <f t="shared" si="164"/>
        <v>0</v>
      </c>
      <c r="AQ264" s="28">
        <f t="shared" si="164"/>
        <v>0</v>
      </c>
      <c r="AR264" s="28">
        <f t="shared" si="164"/>
        <v>8.4638171815488786E-2</v>
      </c>
      <c r="AS264" s="28">
        <f t="shared" si="164"/>
        <v>0</v>
      </c>
      <c r="AT264" s="28">
        <f t="shared" si="164"/>
        <v>0</v>
      </c>
      <c r="AU264" s="28">
        <f t="shared" si="164"/>
        <v>8.4638171815488786E-2</v>
      </c>
      <c r="AV264" s="28">
        <f t="shared" si="164"/>
        <v>0.10579771476936098</v>
      </c>
      <c r="AW264" s="28">
        <f t="shared" si="164"/>
        <v>0</v>
      </c>
      <c r="AX264" s="28">
        <f t="shared" si="164"/>
        <v>0</v>
      </c>
      <c r="AY264" s="28">
        <f t="shared" si="164"/>
        <v>0.12695725772323319</v>
      </c>
      <c r="AZ264" s="28">
        <f t="shared" si="164"/>
        <v>0</v>
      </c>
      <c r="BA264" s="28">
        <f t="shared" si="164"/>
        <v>0</v>
      </c>
      <c r="BB264" s="28">
        <f t="shared" si="164"/>
        <v>0</v>
      </c>
      <c r="BC264" s="28">
        <f t="shared" si="164"/>
        <v>0</v>
      </c>
      <c r="BD264" s="28">
        <f t="shared" si="164"/>
        <v>0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83.876428269149386</v>
      </c>
      <c r="BI264" s="28">
        <f t="shared" si="164"/>
        <v>0</v>
      </c>
      <c r="BJ264" s="28">
        <f t="shared" si="164"/>
        <v>0.97333897587812102</v>
      </c>
      <c r="BK264" s="28">
        <f t="shared" si="164"/>
        <v>0</v>
      </c>
      <c r="BL264" s="28">
        <f t="shared" si="164"/>
        <v>0</v>
      </c>
      <c r="BM264" s="28">
        <f t="shared" si="164"/>
        <v>8.4638171815488786E-2</v>
      </c>
      <c r="BN264" s="28">
        <f t="shared" si="164"/>
        <v>0</v>
      </c>
      <c r="BO264" s="28">
        <f t="shared" si="164"/>
        <v>0</v>
      </c>
      <c r="BP264" s="28">
        <f t="shared" si="164"/>
        <v>0</v>
      </c>
      <c r="BQ264" s="28">
        <f t="shared" si="164"/>
        <v>0</v>
      </c>
      <c r="BR264" s="28">
        <f t="shared" si="164"/>
        <v>0</v>
      </c>
      <c r="BS264" s="28">
        <f t="shared" si="164"/>
        <v>0</v>
      </c>
      <c r="BT264" s="28">
        <f t="shared" si="164"/>
        <v>6.3478628861616593E-2</v>
      </c>
      <c r="BU264" s="28">
        <f t="shared" si="164"/>
        <v>0</v>
      </c>
      <c r="BV264" s="28">
        <f t="shared" si="164"/>
        <v>6.3478628861616593E-2</v>
      </c>
      <c r="BW264" s="28">
        <f t="shared" si="164"/>
        <v>0.14811680067710536</v>
      </c>
      <c r="BX264" s="28">
        <f t="shared" si="164"/>
        <v>6.3478628861616593E-2</v>
      </c>
      <c r="BY264" s="28">
        <f t="shared" si="164"/>
        <v>0</v>
      </c>
      <c r="BZ264" s="28">
        <f t="shared" si="164"/>
        <v>0.14811680067710536</v>
      </c>
      <c r="CA264" s="28">
        <f t="shared" si="164"/>
        <v>0</v>
      </c>
      <c r="CB264" s="28">
        <f t="shared" si="164"/>
        <v>0</v>
      </c>
      <c r="CC264" s="28">
        <f t="shared" si="164"/>
        <v>0.52898857384680487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0</v>
      </c>
      <c r="D265" s="28">
        <f t="shared" ref="D265:R265" si="165">D65/$CD65*100</f>
        <v>0</v>
      </c>
      <c r="E265" s="28">
        <f t="shared" si="165"/>
        <v>0.12619218405462129</v>
      </c>
      <c r="F265" s="28">
        <f t="shared" si="165"/>
        <v>1.6763635397571797</v>
      </c>
      <c r="G265" s="28">
        <f t="shared" si="165"/>
        <v>2.5238436810924261E-2</v>
      </c>
      <c r="H265" s="28">
        <f t="shared" si="165"/>
        <v>6.7745277755638808E-2</v>
      </c>
      <c r="I265" s="28">
        <f t="shared" si="165"/>
        <v>4.2294306739990972</v>
      </c>
      <c r="J265" s="28">
        <f t="shared" si="165"/>
        <v>7.9700326771339758E-3</v>
      </c>
      <c r="K265" s="28">
        <f t="shared" si="165"/>
        <v>3.6436332722297493</v>
      </c>
      <c r="L265" s="28">
        <f t="shared" si="165"/>
        <v>2.8293616003825615</v>
      </c>
      <c r="M265" s="28">
        <f t="shared" si="165"/>
        <v>0</v>
      </c>
      <c r="N265" s="28">
        <f t="shared" si="165"/>
        <v>1.3283387795223294E-2</v>
      </c>
      <c r="O265" s="28">
        <f t="shared" si="165"/>
        <v>0.49812704232087346</v>
      </c>
      <c r="P265" s="28">
        <f t="shared" si="165"/>
        <v>2.3126378151483755</v>
      </c>
      <c r="Q265" s="28">
        <f t="shared" si="165"/>
        <v>5.3133551180893175E-3</v>
      </c>
      <c r="R265" s="28">
        <f t="shared" si="165"/>
        <v>1.0626710236178635E-2</v>
      </c>
      <c r="S265" s="28">
        <f t="shared" ref="S265:CD265" si="166">S65/$CD65*100</f>
        <v>1.3283387795223294E-2</v>
      </c>
      <c r="T265" s="28">
        <f t="shared" si="166"/>
        <v>2.7934964533354587</v>
      </c>
      <c r="U265" s="28">
        <f t="shared" si="166"/>
        <v>1.3283387795223294E-2</v>
      </c>
      <c r="V265" s="28">
        <f t="shared" si="166"/>
        <v>1.0905661379878324</v>
      </c>
      <c r="W265" s="28">
        <f t="shared" si="166"/>
        <v>6.6416938976116471E-3</v>
      </c>
      <c r="X265" s="28">
        <f t="shared" si="166"/>
        <v>6.7864828245795801</v>
      </c>
      <c r="Y265" s="28">
        <f t="shared" si="166"/>
        <v>0</v>
      </c>
      <c r="Z265" s="28">
        <f t="shared" si="166"/>
        <v>3.5865147047102891E-2</v>
      </c>
      <c r="AA265" s="28">
        <f t="shared" si="166"/>
        <v>5.0476873621848523E-2</v>
      </c>
      <c r="AB265" s="28">
        <f t="shared" si="166"/>
        <v>1.4399192370022051</v>
      </c>
      <c r="AC265" s="28">
        <f t="shared" si="166"/>
        <v>0.81427167184718785</v>
      </c>
      <c r="AD265" s="28">
        <f t="shared" si="166"/>
        <v>1.5940065354267952E-2</v>
      </c>
      <c r="AE265" s="28">
        <f t="shared" si="166"/>
        <v>6.7745277755638808E-2</v>
      </c>
      <c r="AF265" s="28">
        <f t="shared" si="166"/>
        <v>0</v>
      </c>
      <c r="AG265" s="28">
        <f t="shared" si="166"/>
        <v>2.6819159958555829</v>
      </c>
      <c r="AH265" s="28">
        <f t="shared" si="166"/>
        <v>5.3133551180893175E-3</v>
      </c>
      <c r="AI265" s="28">
        <f t="shared" si="166"/>
        <v>1.827794160622725</v>
      </c>
      <c r="AJ265" s="28">
        <f t="shared" si="166"/>
        <v>7.9700326771339758E-3</v>
      </c>
      <c r="AK265" s="28">
        <f t="shared" si="166"/>
        <v>3.4496958104194899</v>
      </c>
      <c r="AL265" s="28">
        <f t="shared" si="166"/>
        <v>1.6803485560957467</v>
      </c>
      <c r="AM265" s="28">
        <f t="shared" si="166"/>
        <v>3.9850163385669879E-2</v>
      </c>
      <c r="AN265" s="28">
        <f t="shared" si="166"/>
        <v>0</v>
      </c>
      <c r="AO265" s="28">
        <f t="shared" si="166"/>
        <v>0.4117850216519221</v>
      </c>
      <c r="AP265" s="28">
        <f t="shared" si="166"/>
        <v>1.5714247761749158</v>
      </c>
      <c r="AQ265" s="28">
        <f t="shared" si="166"/>
        <v>1.3283387795223294E-2</v>
      </c>
      <c r="AR265" s="28">
        <f t="shared" si="166"/>
        <v>2.7563029675088337</v>
      </c>
      <c r="AS265" s="28">
        <f t="shared" si="166"/>
        <v>1.0679843787359529</v>
      </c>
      <c r="AT265" s="28">
        <f t="shared" si="166"/>
        <v>5.0211205865944049</v>
      </c>
      <c r="AU265" s="28">
        <f t="shared" si="166"/>
        <v>1.8357641932998592</v>
      </c>
      <c r="AV265" s="28">
        <f t="shared" si="166"/>
        <v>1.4611726574745625E-2</v>
      </c>
      <c r="AW265" s="28">
        <f t="shared" si="166"/>
        <v>0.1753407188969475</v>
      </c>
      <c r="AX265" s="28">
        <f t="shared" si="166"/>
        <v>5.3133551180893175E-3</v>
      </c>
      <c r="AY265" s="28">
        <f t="shared" si="166"/>
        <v>3.3753088387662391</v>
      </c>
      <c r="AZ265" s="28">
        <f t="shared" si="166"/>
        <v>2.6420658324699131</v>
      </c>
      <c r="BA265" s="28">
        <f t="shared" si="166"/>
        <v>0.31215961318774743</v>
      </c>
      <c r="BB265" s="28">
        <f t="shared" si="166"/>
        <v>3.7684971175048485</v>
      </c>
      <c r="BC265" s="28">
        <f t="shared" si="166"/>
        <v>0.84216678621715679</v>
      </c>
      <c r="BD265" s="28">
        <f t="shared" si="166"/>
        <v>3.3208469488058237E-2</v>
      </c>
      <c r="BE265" s="28">
        <f t="shared" si="166"/>
        <v>5.3133551180893175E-3</v>
      </c>
      <c r="BF265" s="28">
        <f t="shared" si="166"/>
        <v>1.1955049015700964E-2</v>
      </c>
      <c r="BG265" s="28">
        <f t="shared" si="166"/>
        <v>0.65619935708403065</v>
      </c>
      <c r="BH265" s="28">
        <f t="shared" si="166"/>
        <v>0</v>
      </c>
      <c r="BI265" s="28">
        <f t="shared" si="166"/>
        <v>18.559549427485987</v>
      </c>
      <c r="BJ265" s="28">
        <f t="shared" si="166"/>
        <v>1.0626710236178635E-2</v>
      </c>
      <c r="BK265" s="28">
        <f t="shared" si="166"/>
        <v>7.9700326771339758E-3</v>
      </c>
      <c r="BL265" s="28">
        <f t="shared" si="166"/>
        <v>2.5238436810924261E-2</v>
      </c>
      <c r="BM265" s="28">
        <f t="shared" si="166"/>
        <v>0</v>
      </c>
      <c r="BN265" s="28">
        <f t="shared" si="166"/>
        <v>5.3638319917111659</v>
      </c>
      <c r="BO265" s="28">
        <f t="shared" si="166"/>
        <v>1.0626710236178635E-2</v>
      </c>
      <c r="BP265" s="28">
        <f t="shared" si="166"/>
        <v>0.11955049015700964</v>
      </c>
      <c r="BQ265" s="28">
        <f t="shared" si="166"/>
        <v>6.6416938976116471E-3</v>
      </c>
      <c r="BR265" s="28">
        <f t="shared" si="166"/>
        <v>0</v>
      </c>
      <c r="BS265" s="28">
        <f t="shared" si="166"/>
        <v>6.6416938976116471E-3</v>
      </c>
      <c r="BT265" s="28">
        <f t="shared" si="166"/>
        <v>1.0626710236178635E-2</v>
      </c>
      <c r="BU265" s="28">
        <f t="shared" si="166"/>
        <v>1.5940065354267952E-2</v>
      </c>
      <c r="BV265" s="28">
        <f t="shared" si="166"/>
        <v>0</v>
      </c>
      <c r="BW265" s="28">
        <f t="shared" si="166"/>
        <v>2.343189607077389</v>
      </c>
      <c r="BX265" s="28">
        <f t="shared" si="166"/>
        <v>1.88756940570123</v>
      </c>
      <c r="BY265" s="28">
        <f t="shared" si="166"/>
        <v>1.4611726574745625E-2</v>
      </c>
      <c r="BZ265" s="28">
        <f t="shared" si="166"/>
        <v>4.6757525039185994</v>
      </c>
      <c r="CA265" s="28">
        <f t="shared" si="166"/>
        <v>3.1906697484126356</v>
      </c>
      <c r="CB265" s="28">
        <f t="shared" si="166"/>
        <v>0.87936027204378198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2.6342451874366768</v>
      </c>
      <c r="E266" s="28">
        <f t="shared" si="167"/>
        <v>17.477203647416413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0.25329280648429586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0.1519756838905775</v>
      </c>
      <c r="Q266" s="28">
        <f t="shared" si="167"/>
        <v>4.7619047619047619</v>
      </c>
      <c r="R266" s="28">
        <f t="shared" si="167"/>
        <v>0</v>
      </c>
      <c r="S266" s="28">
        <f t="shared" ref="S266:CD266" si="168">S66/$CD66*100</f>
        <v>0.3546099290780142</v>
      </c>
      <c r="T266" s="28">
        <f t="shared" si="168"/>
        <v>0.1519756838905775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1.6717325227963524</v>
      </c>
      <c r="AA266" s="28">
        <f t="shared" si="168"/>
        <v>0</v>
      </c>
      <c r="AB266" s="28">
        <f t="shared" si="168"/>
        <v>0</v>
      </c>
      <c r="AC266" s="28">
        <f t="shared" si="168"/>
        <v>0.1519756838905775</v>
      </c>
      <c r="AD266" s="28">
        <f t="shared" si="168"/>
        <v>0</v>
      </c>
      <c r="AE266" s="28">
        <f t="shared" si="168"/>
        <v>0.75987841945288759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0.2026342451874367</v>
      </c>
      <c r="AJ266" s="28">
        <f t="shared" si="168"/>
        <v>0</v>
      </c>
      <c r="AK266" s="28">
        <f t="shared" si="168"/>
        <v>0</v>
      </c>
      <c r="AL266" s="28">
        <f t="shared" si="168"/>
        <v>0</v>
      </c>
      <c r="AM266" s="28">
        <f t="shared" si="168"/>
        <v>0</v>
      </c>
      <c r="AN266" s="28">
        <f t="shared" si="168"/>
        <v>0.2026342451874367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0.1519756838905775</v>
      </c>
      <c r="AS266" s="28">
        <f t="shared" si="168"/>
        <v>0</v>
      </c>
      <c r="AT266" s="28">
        <f t="shared" si="168"/>
        <v>0</v>
      </c>
      <c r="AU266" s="28">
        <f t="shared" si="168"/>
        <v>0.2026342451874367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2.1783181357649442</v>
      </c>
      <c r="BB266" s="28">
        <f t="shared" si="168"/>
        <v>0</v>
      </c>
      <c r="BC266" s="28">
        <f t="shared" si="168"/>
        <v>0</v>
      </c>
      <c r="BD266" s="28">
        <f t="shared" si="168"/>
        <v>0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0.86119554204660587</v>
      </c>
      <c r="BI266" s="28">
        <f t="shared" si="168"/>
        <v>0</v>
      </c>
      <c r="BJ266" s="28">
        <f t="shared" si="168"/>
        <v>66.261398176291792</v>
      </c>
      <c r="BK266" s="28">
        <f t="shared" si="168"/>
        <v>0</v>
      </c>
      <c r="BL266" s="28">
        <f t="shared" si="168"/>
        <v>0</v>
      </c>
      <c r="BM266" s="28">
        <f t="shared" si="168"/>
        <v>0.2026342451874367</v>
      </c>
      <c r="BN266" s="28">
        <f t="shared" si="168"/>
        <v>0</v>
      </c>
      <c r="BO266" s="28">
        <f t="shared" si="168"/>
        <v>0</v>
      </c>
      <c r="BP266" s="28">
        <f t="shared" si="168"/>
        <v>0</v>
      </c>
      <c r="BQ266" s="28">
        <f t="shared" si="168"/>
        <v>0</v>
      </c>
      <c r="BR266" s="28">
        <f t="shared" si="168"/>
        <v>0</v>
      </c>
      <c r="BS266" s="28">
        <f t="shared" si="168"/>
        <v>0.2026342451874367</v>
      </c>
      <c r="BT266" s="28">
        <f t="shared" si="168"/>
        <v>0.1519756838905775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0.1519756838905775</v>
      </c>
      <c r="BY266" s="28">
        <f t="shared" si="168"/>
        <v>0</v>
      </c>
      <c r="BZ266" s="28">
        <f t="shared" si="168"/>
        <v>0.2026342451874367</v>
      </c>
      <c r="CA266" s="28">
        <f t="shared" si="168"/>
        <v>0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</v>
      </c>
      <c r="Q267" s="28">
        <f t="shared" si="169"/>
        <v>0</v>
      </c>
      <c r="R267" s="28">
        <f t="shared" si="169"/>
        <v>0</v>
      </c>
      <c r="S267" s="28">
        <f t="shared" ref="S267:CD267" si="170">S67/$CD67*100</f>
        <v>0</v>
      </c>
      <c r="T267" s="28">
        <f t="shared" si="170"/>
        <v>0.23492560689115116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</v>
      </c>
      <c r="Y267" s="28">
        <f t="shared" si="170"/>
        <v>0</v>
      </c>
      <c r="Z267" s="28">
        <f t="shared" si="170"/>
        <v>0.70477682067345337</v>
      </c>
      <c r="AA267" s="28">
        <f t="shared" si="170"/>
        <v>0</v>
      </c>
      <c r="AB267" s="28">
        <f t="shared" si="170"/>
        <v>0</v>
      </c>
      <c r="AC267" s="28">
        <f t="shared" si="170"/>
        <v>62.960062646828504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0.23492560689115116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</v>
      </c>
      <c r="AP267" s="28">
        <f t="shared" si="170"/>
        <v>0</v>
      </c>
      <c r="AQ267" s="28">
        <f t="shared" si="170"/>
        <v>0</v>
      </c>
      <c r="AR267" s="28">
        <f t="shared" si="170"/>
        <v>0.31323414252153486</v>
      </c>
      <c r="AS267" s="28">
        <f t="shared" si="170"/>
        <v>0</v>
      </c>
      <c r="AT267" s="28">
        <f t="shared" si="170"/>
        <v>0</v>
      </c>
      <c r="AU267" s="28">
        <f t="shared" si="170"/>
        <v>0.23492560689115116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0.39154267815191857</v>
      </c>
      <c r="AZ267" s="28">
        <f t="shared" si="170"/>
        <v>0</v>
      </c>
      <c r="BA267" s="28">
        <f t="shared" si="170"/>
        <v>0</v>
      </c>
      <c r="BB267" s="28">
        <f t="shared" si="170"/>
        <v>0.46985121378230232</v>
      </c>
      <c r="BC267" s="28">
        <f t="shared" si="170"/>
        <v>0.93970242756460465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0.23492560689115116</v>
      </c>
      <c r="BJ267" s="28">
        <f t="shared" si="170"/>
        <v>0</v>
      </c>
      <c r="BK267" s="28">
        <f t="shared" si="170"/>
        <v>30.853563038371185</v>
      </c>
      <c r="BL267" s="28">
        <f t="shared" si="170"/>
        <v>0</v>
      </c>
      <c r="BM267" s="28">
        <f t="shared" si="170"/>
        <v>0</v>
      </c>
      <c r="BN267" s="28">
        <f t="shared" si="170"/>
        <v>0.23492560689115116</v>
      </c>
      <c r="BO267" s="28">
        <f t="shared" si="170"/>
        <v>0</v>
      </c>
      <c r="BP267" s="28">
        <f t="shared" si="170"/>
        <v>0.70477682067345337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0.23492560689115116</v>
      </c>
      <c r="BX267" s="28">
        <f t="shared" si="170"/>
        <v>0</v>
      </c>
      <c r="BY267" s="28">
        <f t="shared" si="170"/>
        <v>0</v>
      </c>
      <c r="BZ267" s="28">
        <f t="shared" si="170"/>
        <v>0.62646828504306973</v>
      </c>
      <c r="CA267" s="28">
        <f t="shared" si="170"/>
        <v>0.23492560689115116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4.6983649689907911E-2</v>
      </c>
      <c r="F268" s="28">
        <f t="shared" si="171"/>
        <v>2.8190189813944746E-2</v>
      </c>
      <c r="G268" s="28">
        <f t="shared" si="171"/>
        <v>8.3442961849276447</v>
      </c>
      <c r="H268" s="28">
        <f t="shared" si="171"/>
        <v>2.2458184551775981</v>
      </c>
      <c r="I268" s="28">
        <f t="shared" si="171"/>
        <v>5.6380379627889492E-2</v>
      </c>
      <c r="J268" s="28">
        <f t="shared" si="171"/>
        <v>0</v>
      </c>
      <c r="K268" s="28">
        <f t="shared" si="171"/>
        <v>0.21612478857357642</v>
      </c>
      <c r="L268" s="28">
        <f t="shared" si="171"/>
        <v>0</v>
      </c>
      <c r="M268" s="28">
        <f t="shared" si="171"/>
        <v>0</v>
      </c>
      <c r="N268" s="28">
        <f t="shared" si="171"/>
        <v>5.6380379627889492E-2</v>
      </c>
      <c r="O268" s="28">
        <f t="shared" si="171"/>
        <v>1.1745912422476978</v>
      </c>
      <c r="P268" s="28">
        <f t="shared" si="171"/>
        <v>0.81751550460439759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7.517383950385266E-2</v>
      </c>
      <c r="U268" s="28">
        <f t="shared" si="172"/>
        <v>2.8190189813944746E-2</v>
      </c>
      <c r="V268" s="28">
        <f t="shared" si="172"/>
        <v>0.18793459875963164</v>
      </c>
      <c r="W268" s="28">
        <f t="shared" si="172"/>
        <v>0</v>
      </c>
      <c r="X268" s="28">
        <f t="shared" si="172"/>
        <v>8.4570569441834248E-2</v>
      </c>
      <c r="Y268" s="28">
        <f t="shared" si="172"/>
        <v>0</v>
      </c>
      <c r="Z268" s="28">
        <f t="shared" si="172"/>
        <v>0</v>
      </c>
      <c r="AA268" s="28">
        <f t="shared" si="172"/>
        <v>2.8190189813944746E-2</v>
      </c>
      <c r="AB268" s="28">
        <f t="shared" si="172"/>
        <v>4.6983649689907911E-2</v>
      </c>
      <c r="AC268" s="28">
        <f t="shared" si="172"/>
        <v>4.6983649689907911E-2</v>
      </c>
      <c r="AD268" s="28">
        <f t="shared" si="172"/>
        <v>5.6380379627889492E-2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9.3967299379815822E-2</v>
      </c>
      <c r="AJ268" s="28">
        <f t="shared" si="172"/>
        <v>0</v>
      </c>
      <c r="AK268" s="28">
        <f t="shared" si="172"/>
        <v>6.5777109565871086E-2</v>
      </c>
      <c r="AL268" s="28">
        <f t="shared" si="172"/>
        <v>0.11276075925577898</v>
      </c>
      <c r="AM268" s="28">
        <f t="shared" si="172"/>
        <v>2.1424544258598006</v>
      </c>
      <c r="AN268" s="28">
        <f t="shared" si="172"/>
        <v>0</v>
      </c>
      <c r="AO268" s="28">
        <f t="shared" si="172"/>
        <v>0</v>
      </c>
      <c r="AP268" s="28">
        <f t="shared" si="172"/>
        <v>8.4570569441834248E-2</v>
      </c>
      <c r="AQ268" s="28">
        <f t="shared" si="172"/>
        <v>0</v>
      </c>
      <c r="AR268" s="28">
        <f t="shared" si="172"/>
        <v>2.8190189813944746E-2</v>
      </c>
      <c r="AS268" s="28">
        <f t="shared" si="172"/>
        <v>5.6380379627889492E-2</v>
      </c>
      <c r="AT268" s="28">
        <f t="shared" si="172"/>
        <v>8.4570569441834248E-2</v>
      </c>
      <c r="AU268" s="28">
        <f t="shared" si="172"/>
        <v>0</v>
      </c>
      <c r="AV268" s="28">
        <f t="shared" si="172"/>
        <v>0</v>
      </c>
      <c r="AW268" s="28">
        <f t="shared" si="172"/>
        <v>0</v>
      </c>
      <c r="AX268" s="28">
        <f t="shared" si="172"/>
        <v>4.6983649689907911E-2</v>
      </c>
      <c r="AY268" s="28">
        <f t="shared" si="172"/>
        <v>0.15974440894568689</v>
      </c>
      <c r="AZ268" s="28">
        <f t="shared" si="172"/>
        <v>5.6380379627889492E-2</v>
      </c>
      <c r="BA268" s="28">
        <f t="shared" si="172"/>
        <v>0</v>
      </c>
      <c r="BB268" s="28">
        <f t="shared" si="172"/>
        <v>4.6983649689907911E-2</v>
      </c>
      <c r="BC268" s="28">
        <f t="shared" si="172"/>
        <v>0.58259725615485813</v>
      </c>
      <c r="BD268" s="28">
        <f t="shared" si="172"/>
        <v>2.8190189813944746E-2</v>
      </c>
      <c r="BE268" s="28">
        <f t="shared" si="172"/>
        <v>4.6983649689907911E-2</v>
      </c>
      <c r="BF268" s="28">
        <f t="shared" si="172"/>
        <v>0</v>
      </c>
      <c r="BG268" s="28">
        <f t="shared" si="172"/>
        <v>0</v>
      </c>
      <c r="BH268" s="28">
        <f t="shared" si="172"/>
        <v>0</v>
      </c>
      <c r="BI268" s="28">
        <f t="shared" si="172"/>
        <v>2.8190189813944746E-2</v>
      </c>
      <c r="BJ268" s="28">
        <f t="shared" si="172"/>
        <v>0</v>
      </c>
      <c r="BK268" s="28">
        <f t="shared" si="172"/>
        <v>0</v>
      </c>
      <c r="BL268" s="28">
        <f t="shared" si="172"/>
        <v>81.356887803044543</v>
      </c>
      <c r="BM268" s="28">
        <f t="shared" si="172"/>
        <v>0</v>
      </c>
      <c r="BN268" s="28">
        <f t="shared" si="172"/>
        <v>9.3967299379815822E-2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4.6983649689907911E-2</v>
      </c>
      <c r="BU268" s="28">
        <f t="shared" si="172"/>
        <v>0.855102424356324</v>
      </c>
      <c r="BV268" s="28">
        <f t="shared" si="172"/>
        <v>0</v>
      </c>
      <c r="BW268" s="28">
        <f t="shared" si="172"/>
        <v>0.20672805863559482</v>
      </c>
      <c r="BX268" s="28">
        <f t="shared" si="172"/>
        <v>6.5777109565871086E-2</v>
      </c>
      <c r="BY268" s="28">
        <f t="shared" si="172"/>
        <v>0</v>
      </c>
      <c r="BZ268" s="28">
        <f t="shared" si="172"/>
        <v>2.8190189813944746E-2</v>
      </c>
      <c r="CA268" s="28">
        <f t="shared" si="172"/>
        <v>0.10336402931779741</v>
      </c>
      <c r="CB268" s="28">
        <f t="shared" si="172"/>
        <v>0.11276075925577898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0.39281705948372619</v>
      </c>
      <c r="E269" s="28">
        <f t="shared" si="173"/>
        <v>0.32267115600448937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0.11223344556677892</v>
      </c>
      <c r="J269" s="28">
        <f t="shared" si="173"/>
        <v>0</v>
      </c>
      <c r="K269" s="28">
        <f t="shared" si="173"/>
        <v>0.14029180695847362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0</v>
      </c>
      <c r="P269" s="28">
        <f t="shared" si="173"/>
        <v>0.11223344556677892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0.16835016835016833</v>
      </c>
      <c r="T269" s="28">
        <f t="shared" si="174"/>
        <v>5.6116722783389458E-2</v>
      </c>
      <c r="U269" s="28">
        <f t="shared" si="174"/>
        <v>0</v>
      </c>
      <c r="V269" s="28">
        <f t="shared" si="174"/>
        <v>4.2087542087542083E-2</v>
      </c>
      <c r="W269" s="28">
        <f t="shared" si="174"/>
        <v>0</v>
      </c>
      <c r="X269" s="28">
        <f t="shared" si="174"/>
        <v>0</v>
      </c>
      <c r="Y269" s="28">
        <f t="shared" si="174"/>
        <v>3.7317620650953982</v>
      </c>
      <c r="Z269" s="28">
        <f t="shared" si="174"/>
        <v>7.0145903479236812E-2</v>
      </c>
      <c r="AA269" s="28">
        <f t="shared" si="174"/>
        <v>5.6116722783389458E-2</v>
      </c>
      <c r="AB269" s="28">
        <f t="shared" si="174"/>
        <v>0</v>
      </c>
      <c r="AC269" s="28">
        <f t="shared" si="174"/>
        <v>0.32267115600448937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0</v>
      </c>
      <c r="AH269" s="28">
        <f t="shared" si="174"/>
        <v>0.25252525252525254</v>
      </c>
      <c r="AI269" s="28">
        <f t="shared" si="174"/>
        <v>0.12626262626262627</v>
      </c>
      <c r="AJ269" s="28">
        <f t="shared" si="174"/>
        <v>0</v>
      </c>
      <c r="AK269" s="28">
        <f t="shared" si="174"/>
        <v>0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5.6116722783389458E-2</v>
      </c>
      <c r="AP269" s="28">
        <f t="shared" si="174"/>
        <v>0</v>
      </c>
      <c r="AQ269" s="28">
        <f t="shared" si="174"/>
        <v>0</v>
      </c>
      <c r="AR269" s="28">
        <f t="shared" si="174"/>
        <v>5.6116722783389458E-2</v>
      </c>
      <c r="AS269" s="28">
        <f t="shared" si="174"/>
        <v>0</v>
      </c>
      <c r="AT269" s="28">
        <f t="shared" si="174"/>
        <v>0.11223344556677892</v>
      </c>
      <c r="AU269" s="28">
        <f t="shared" si="174"/>
        <v>4.2087542087542083E-2</v>
      </c>
      <c r="AV269" s="28">
        <f t="shared" si="174"/>
        <v>7.0145903479236812E-2</v>
      </c>
      <c r="AW269" s="28">
        <f t="shared" si="174"/>
        <v>0</v>
      </c>
      <c r="AX269" s="28">
        <f t="shared" si="174"/>
        <v>0</v>
      </c>
      <c r="AY269" s="28">
        <f t="shared" si="174"/>
        <v>4.2087542087542083E-2</v>
      </c>
      <c r="AZ269" s="28">
        <f t="shared" si="174"/>
        <v>0</v>
      </c>
      <c r="BA269" s="28">
        <f t="shared" si="174"/>
        <v>4.2087542087542083E-2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2.5813692480359149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0</v>
      </c>
      <c r="BJ269" s="28">
        <f t="shared" si="174"/>
        <v>0</v>
      </c>
      <c r="BK269" s="28">
        <f t="shared" si="174"/>
        <v>0</v>
      </c>
      <c r="BL269" s="28">
        <f t="shared" si="174"/>
        <v>0</v>
      </c>
      <c r="BM269" s="28">
        <f t="shared" si="174"/>
        <v>89.71661054994388</v>
      </c>
      <c r="BN269" s="28">
        <f t="shared" si="174"/>
        <v>7.0145903479236812E-2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0.65937149270482609</v>
      </c>
      <c r="BU269" s="28">
        <f t="shared" si="174"/>
        <v>0</v>
      </c>
      <c r="BV269" s="28">
        <f t="shared" si="174"/>
        <v>0.22446689113355783</v>
      </c>
      <c r="BW269" s="28">
        <f t="shared" si="174"/>
        <v>4.2087542087542083E-2</v>
      </c>
      <c r="BX269" s="28">
        <f t="shared" si="174"/>
        <v>7.0145903479236812E-2</v>
      </c>
      <c r="BY269" s="28">
        <f t="shared" si="174"/>
        <v>0</v>
      </c>
      <c r="BZ269" s="28">
        <f t="shared" si="174"/>
        <v>8.4175084175084167E-2</v>
      </c>
      <c r="CA269" s="28">
        <f t="shared" si="174"/>
        <v>0</v>
      </c>
      <c r="CB269" s="28">
        <f t="shared" si="174"/>
        <v>4.2087542087542083E-2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0</v>
      </c>
      <c r="D270" s="28">
        <f t="shared" ref="D270:R270" si="175">D70/$CD70*100</f>
        <v>0</v>
      </c>
      <c r="E270" s="28">
        <f t="shared" si="175"/>
        <v>4.7552856829321824E-2</v>
      </c>
      <c r="F270" s="28">
        <f t="shared" si="175"/>
        <v>1.2016241129563245</v>
      </c>
      <c r="G270" s="28">
        <f t="shared" si="175"/>
        <v>4.0237032701733851E-2</v>
      </c>
      <c r="H270" s="28">
        <f t="shared" si="175"/>
        <v>7.6816153339673704E-2</v>
      </c>
      <c r="I270" s="28">
        <f t="shared" si="175"/>
        <v>3.2445680005852657</v>
      </c>
      <c r="J270" s="28">
        <f t="shared" si="175"/>
        <v>0</v>
      </c>
      <c r="K270" s="28">
        <f t="shared" si="175"/>
        <v>7.0433096788353202</v>
      </c>
      <c r="L270" s="28">
        <f t="shared" si="175"/>
        <v>1.1869924647011487</v>
      </c>
      <c r="M270" s="28">
        <f t="shared" si="175"/>
        <v>0</v>
      </c>
      <c r="N270" s="28">
        <f t="shared" si="175"/>
        <v>0</v>
      </c>
      <c r="O270" s="28">
        <f t="shared" si="175"/>
        <v>0.80839856609847094</v>
      </c>
      <c r="P270" s="28">
        <f t="shared" si="175"/>
        <v>3.7585046455483209</v>
      </c>
      <c r="Q270" s="28">
        <f t="shared" si="175"/>
        <v>0</v>
      </c>
      <c r="R270" s="28">
        <f t="shared" si="175"/>
        <v>1.4631648255175947E-2</v>
      </c>
      <c r="S270" s="28">
        <f t="shared" ref="S270:CD270" si="176">S70/$CD70*100</f>
        <v>7.3158241275879735E-3</v>
      </c>
      <c r="T270" s="28">
        <f t="shared" si="176"/>
        <v>1.9953910307996197</v>
      </c>
      <c r="U270" s="28">
        <f t="shared" si="176"/>
        <v>5.4868680956909792E-3</v>
      </c>
      <c r="V270" s="28">
        <f t="shared" si="176"/>
        <v>1.2875850464554832</v>
      </c>
      <c r="W270" s="28">
        <f t="shared" si="176"/>
        <v>0</v>
      </c>
      <c r="X270" s="28">
        <f t="shared" si="176"/>
        <v>8.5979223059477654</v>
      </c>
      <c r="Y270" s="28">
        <f t="shared" si="176"/>
        <v>7.3158241275879735E-3</v>
      </c>
      <c r="Z270" s="28">
        <f t="shared" si="176"/>
        <v>2.3776428414660912E-2</v>
      </c>
      <c r="AA270" s="28">
        <f t="shared" si="176"/>
        <v>5.3039724925012806E-2</v>
      </c>
      <c r="AB270" s="28">
        <f t="shared" si="176"/>
        <v>2.5879727851342453</v>
      </c>
      <c r="AC270" s="28">
        <f t="shared" si="176"/>
        <v>0.37127807447508959</v>
      </c>
      <c r="AD270" s="28">
        <f t="shared" si="176"/>
        <v>7.3158241275879735E-3</v>
      </c>
      <c r="AE270" s="28">
        <f t="shared" si="176"/>
        <v>3.1092252542248882E-2</v>
      </c>
      <c r="AF270" s="28">
        <f t="shared" si="176"/>
        <v>0</v>
      </c>
      <c r="AG270" s="28">
        <f t="shared" si="176"/>
        <v>1.0351891140536982</v>
      </c>
      <c r="AH270" s="28">
        <f t="shared" si="176"/>
        <v>0</v>
      </c>
      <c r="AI270" s="28">
        <f t="shared" si="176"/>
        <v>0.83400395054502896</v>
      </c>
      <c r="AJ270" s="28">
        <f t="shared" si="176"/>
        <v>7.3158241275879735E-3</v>
      </c>
      <c r="AK270" s="28">
        <f t="shared" si="176"/>
        <v>3.7731362938034967</v>
      </c>
      <c r="AL270" s="28">
        <f t="shared" si="176"/>
        <v>2.6044333894213181</v>
      </c>
      <c r="AM270" s="28">
        <f t="shared" si="176"/>
        <v>3.4750164606042869E-2</v>
      </c>
      <c r="AN270" s="28">
        <f t="shared" si="176"/>
        <v>0</v>
      </c>
      <c r="AO270" s="28">
        <f t="shared" si="176"/>
        <v>0.16826395493452337</v>
      </c>
      <c r="AP270" s="28">
        <f t="shared" si="176"/>
        <v>1.6424025166434999</v>
      </c>
      <c r="AQ270" s="28">
        <f t="shared" si="176"/>
        <v>5.4868680956909792E-3</v>
      </c>
      <c r="AR270" s="28">
        <f t="shared" si="176"/>
        <v>1.3113614748701441</v>
      </c>
      <c r="AS270" s="28">
        <f t="shared" si="176"/>
        <v>1.2071109810520155</v>
      </c>
      <c r="AT270" s="28">
        <f t="shared" si="176"/>
        <v>3.1384885507352402</v>
      </c>
      <c r="AU270" s="28">
        <f t="shared" si="176"/>
        <v>0.64013461116394754</v>
      </c>
      <c r="AV270" s="28">
        <f t="shared" si="176"/>
        <v>0</v>
      </c>
      <c r="AW270" s="28">
        <f t="shared" si="176"/>
        <v>8.2303021435364693E-2</v>
      </c>
      <c r="AX270" s="28">
        <f t="shared" si="176"/>
        <v>1.2802692223278954E-2</v>
      </c>
      <c r="AY270" s="28">
        <f t="shared" si="176"/>
        <v>7.1292706123344791</v>
      </c>
      <c r="AZ270" s="28">
        <f t="shared" si="176"/>
        <v>1.1961372448606336</v>
      </c>
      <c r="BA270" s="28">
        <f t="shared" si="176"/>
        <v>7.4987197307776712E-2</v>
      </c>
      <c r="BB270" s="28">
        <f t="shared" si="176"/>
        <v>1.9917331187358258</v>
      </c>
      <c r="BC270" s="28">
        <f t="shared" si="176"/>
        <v>0.82303021435364698</v>
      </c>
      <c r="BD270" s="28">
        <f t="shared" si="176"/>
        <v>2.3776428414660912E-2</v>
      </c>
      <c r="BE270" s="28">
        <f t="shared" si="176"/>
        <v>7.3158241275879735E-3</v>
      </c>
      <c r="BF270" s="28">
        <f t="shared" si="176"/>
        <v>4.0237032701733851E-2</v>
      </c>
      <c r="BG270" s="28">
        <f t="shared" si="176"/>
        <v>0.48467334845270321</v>
      </c>
      <c r="BH270" s="28">
        <f t="shared" si="176"/>
        <v>0</v>
      </c>
      <c r="BI270" s="28">
        <f t="shared" si="176"/>
        <v>5.5984344136366966</v>
      </c>
      <c r="BJ270" s="28">
        <f t="shared" si="176"/>
        <v>0</v>
      </c>
      <c r="BK270" s="28">
        <f t="shared" si="176"/>
        <v>0</v>
      </c>
      <c r="BL270" s="28">
        <f t="shared" si="176"/>
        <v>3.1092252542248882E-2</v>
      </c>
      <c r="BM270" s="28">
        <f t="shared" si="176"/>
        <v>0</v>
      </c>
      <c r="BN270" s="28">
        <f t="shared" si="176"/>
        <v>23.017411661423658</v>
      </c>
      <c r="BO270" s="28">
        <f t="shared" si="176"/>
        <v>1.2802692223278954E-2</v>
      </c>
      <c r="BP270" s="28">
        <f t="shared" si="176"/>
        <v>6.5842417148291754E-2</v>
      </c>
      <c r="BQ270" s="28">
        <f t="shared" si="176"/>
        <v>0</v>
      </c>
      <c r="BR270" s="28">
        <f t="shared" si="176"/>
        <v>0</v>
      </c>
      <c r="BS270" s="28">
        <f t="shared" si="176"/>
        <v>1.4631648255175947E-2</v>
      </c>
      <c r="BT270" s="28">
        <f t="shared" si="176"/>
        <v>0</v>
      </c>
      <c r="BU270" s="28">
        <f t="shared" si="176"/>
        <v>7.3158241275879735E-3</v>
      </c>
      <c r="BV270" s="28">
        <f t="shared" si="176"/>
        <v>0</v>
      </c>
      <c r="BW270" s="28">
        <f t="shared" si="176"/>
        <v>3.5518326139439607</v>
      </c>
      <c r="BX270" s="28">
        <f t="shared" si="176"/>
        <v>1.0882288389787109</v>
      </c>
      <c r="BY270" s="28">
        <f t="shared" si="176"/>
        <v>5.4868680956909792E-3</v>
      </c>
      <c r="BZ270" s="28">
        <f t="shared" si="176"/>
        <v>1.5472968029848564</v>
      </c>
      <c r="CA270" s="28">
        <f t="shared" si="176"/>
        <v>3.2555417367766482</v>
      </c>
      <c r="CB270" s="28">
        <f t="shared" si="176"/>
        <v>1.0406759821493892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0.22805017103762829</v>
      </c>
      <c r="G271" s="28">
        <f t="shared" si="178"/>
        <v>0</v>
      </c>
      <c r="H271" s="28">
        <f t="shared" si="178"/>
        <v>0</v>
      </c>
      <c r="I271" s="28">
        <f t="shared" si="178"/>
        <v>8.551881413911061E-2</v>
      </c>
      <c r="J271" s="28">
        <f t="shared" si="178"/>
        <v>3.1641961231470921</v>
      </c>
      <c r="K271" s="28">
        <f t="shared" si="178"/>
        <v>0.48460661345496009</v>
      </c>
      <c r="L271" s="28">
        <f t="shared" si="178"/>
        <v>8.551881413911061E-2</v>
      </c>
      <c r="M271" s="28">
        <f t="shared" si="178"/>
        <v>0</v>
      </c>
      <c r="N271" s="28">
        <f t="shared" si="178"/>
        <v>0.51311288483466366</v>
      </c>
      <c r="O271" s="28">
        <f t="shared" si="178"/>
        <v>0</v>
      </c>
      <c r="P271" s="28">
        <f t="shared" si="178"/>
        <v>0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0.25655644241733183</v>
      </c>
      <c r="U271" s="28">
        <f t="shared" si="179"/>
        <v>0</v>
      </c>
      <c r="V271" s="28">
        <f t="shared" si="179"/>
        <v>0</v>
      </c>
      <c r="W271" s="28">
        <f t="shared" si="179"/>
        <v>0</v>
      </c>
      <c r="X271" s="28">
        <f t="shared" si="179"/>
        <v>0</v>
      </c>
      <c r="Y271" s="28">
        <f t="shared" si="179"/>
        <v>0</v>
      </c>
      <c r="Z271" s="28">
        <f t="shared" si="179"/>
        <v>0</v>
      </c>
      <c r="AA271" s="28">
        <f t="shared" si="179"/>
        <v>0.7126567844925884</v>
      </c>
      <c r="AB271" s="28">
        <f t="shared" si="179"/>
        <v>0</v>
      </c>
      <c r="AC271" s="28">
        <f t="shared" si="179"/>
        <v>0.17103762827822122</v>
      </c>
      <c r="AD271" s="28">
        <f t="shared" si="179"/>
        <v>4.3329532497149374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0.25655644241733183</v>
      </c>
      <c r="AJ271" s="28">
        <f t="shared" si="179"/>
        <v>0</v>
      </c>
      <c r="AK271" s="28">
        <f t="shared" si="179"/>
        <v>0</v>
      </c>
      <c r="AL271" s="28">
        <f t="shared" si="179"/>
        <v>0</v>
      </c>
      <c r="AM271" s="28">
        <f t="shared" si="179"/>
        <v>0</v>
      </c>
      <c r="AN271" s="28">
        <f t="shared" si="179"/>
        <v>0</v>
      </c>
      <c r="AO271" s="28">
        <f t="shared" si="179"/>
        <v>0.19954389965792474</v>
      </c>
      <c r="AP271" s="28">
        <f t="shared" si="179"/>
        <v>0</v>
      </c>
      <c r="AQ271" s="28">
        <f t="shared" si="179"/>
        <v>0.59863169897377422</v>
      </c>
      <c r="AR271" s="28">
        <f t="shared" si="179"/>
        <v>8.551881413911061E-2</v>
      </c>
      <c r="AS271" s="28">
        <f t="shared" si="179"/>
        <v>0</v>
      </c>
      <c r="AT271" s="28">
        <f t="shared" si="179"/>
        <v>8.551881413911061E-2</v>
      </c>
      <c r="AU271" s="28">
        <f t="shared" si="179"/>
        <v>0</v>
      </c>
      <c r="AV271" s="28">
        <f t="shared" si="179"/>
        <v>0</v>
      </c>
      <c r="AW271" s="28">
        <f t="shared" si="179"/>
        <v>6.9840364880273658</v>
      </c>
      <c r="AX271" s="28">
        <f t="shared" si="179"/>
        <v>0.34207525655644244</v>
      </c>
      <c r="AY271" s="28">
        <f t="shared" si="179"/>
        <v>0</v>
      </c>
      <c r="AZ271" s="28">
        <f t="shared" si="179"/>
        <v>0</v>
      </c>
      <c r="BA271" s="28">
        <f t="shared" si="179"/>
        <v>8.551881413911061E-2</v>
      </c>
      <c r="BB271" s="28">
        <f t="shared" si="179"/>
        <v>0.22805017103762829</v>
      </c>
      <c r="BC271" s="28">
        <f t="shared" si="179"/>
        <v>0.17103762827822122</v>
      </c>
      <c r="BD271" s="28">
        <f t="shared" si="179"/>
        <v>0</v>
      </c>
      <c r="BE271" s="28">
        <f t="shared" si="179"/>
        <v>0</v>
      </c>
      <c r="BF271" s="28">
        <f t="shared" si="179"/>
        <v>0.91220068415051314</v>
      </c>
      <c r="BG271" s="28">
        <f t="shared" si="179"/>
        <v>0.11402508551881414</v>
      </c>
      <c r="BH271" s="28">
        <f t="shared" si="179"/>
        <v>0</v>
      </c>
      <c r="BI271" s="28">
        <f t="shared" si="179"/>
        <v>0.19954389965792474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0.37058152793614596</v>
      </c>
      <c r="BO271" s="28">
        <f t="shared" si="179"/>
        <v>77.822120866590652</v>
      </c>
      <c r="BP271" s="28">
        <f t="shared" si="179"/>
        <v>0.11402508551881414</v>
      </c>
      <c r="BQ271" s="28">
        <f t="shared" si="179"/>
        <v>0</v>
      </c>
      <c r="BR271" s="28">
        <f t="shared" si="179"/>
        <v>0</v>
      </c>
      <c r="BS271" s="28">
        <f t="shared" si="179"/>
        <v>0.45610034207525657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0.19954389965792474</v>
      </c>
      <c r="BX271" s="28">
        <f t="shared" si="179"/>
        <v>0.19954389965792474</v>
      </c>
      <c r="BY271" s="28">
        <f t="shared" si="179"/>
        <v>0</v>
      </c>
      <c r="BZ271" s="28">
        <f t="shared" si="179"/>
        <v>0</v>
      </c>
      <c r="CA271" s="28">
        <f t="shared" si="179"/>
        <v>0.17103762827822122</v>
      </c>
      <c r="CB271" s="28">
        <f t="shared" si="179"/>
        <v>0.31356898517673887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0</v>
      </c>
      <c r="E272" s="28">
        <f t="shared" si="180"/>
        <v>0.23086690522913542</v>
      </c>
      <c r="F272" s="28">
        <f t="shared" si="180"/>
        <v>5.7716726307283854E-2</v>
      </c>
      <c r="G272" s="28">
        <f t="shared" si="180"/>
        <v>0</v>
      </c>
      <c r="H272" s="28">
        <f t="shared" si="180"/>
        <v>0</v>
      </c>
      <c r="I272" s="28">
        <f t="shared" si="180"/>
        <v>9.2346762091654155E-2</v>
      </c>
      <c r="J272" s="28">
        <f t="shared" si="180"/>
        <v>0</v>
      </c>
      <c r="K272" s="28">
        <f t="shared" si="180"/>
        <v>0.13852014313748123</v>
      </c>
      <c r="L272" s="28">
        <f t="shared" si="180"/>
        <v>4.6173381045827078E-2</v>
      </c>
      <c r="M272" s="28">
        <f t="shared" si="180"/>
        <v>0</v>
      </c>
      <c r="N272" s="28">
        <f t="shared" si="180"/>
        <v>0</v>
      </c>
      <c r="O272" s="28">
        <f t="shared" si="180"/>
        <v>0</v>
      </c>
      <c r="P272" s="28">
        <f t="shared" si="180"/>
        <v>3.4630035784370308E-2</v>
      </c>
      <c r="Q272" s="28">
        <f t="shared" si="180"/>
        <v>0</v>
      </c>
      <c r="R272" s="28">
        <f t="shared" si="180"/>
        <v>1.8931086228789102</v>
      </c>
      <c r="S272" s="28">
        <f t="shared" ref="S272:CD272" si="181">S72/$CD72*100</f>
        <v>5.7716726307283854E-2</v>
      </c>
      <c r="T272" s="28">
        <f t="shared" si="181"/>
        <v>0.12697679787602448</v>
      </c>
      <c r="U272" s="28">
        <f t="shared" si="181"/>
        <v>0</v>
      </c>
      <c r="V272" s="28">
        <f t="shared" si="181"/>
        <v>4.6173381045827078E-2</v>
      </c>
      <c r="W272" s="28">
        <f t="shared" si="181"/>
        <v>0</v>
      </c>
      <c r="X272" s="28">
        <f t="shared" si="181"/>
        <v>6.9260071568740617E-2</v>
      </c>
      <c r="Y272" s="28">
        <f t="shared" si="181"/>
        <v>4.6173381045827078E-2</v>
      </c>
      <c r="Z272" s="28">
        <f t="shared" si="181"/>
        <v>1.454461502943553</v>
      </c>
      <c r="AA272" s="28">
        <f t="shared" si="181"/>
        <v>0</v>
      </c>
      <c r="AB272" s="28">
        <f t="shared" si="181"/>
        <v>0</v>
      </c>
      <c r="AC272" s="28">
        <f t="shared" si="181"/>
        <v>25.429989610989264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0.12697679787602448</v>
      </c>
      <c r="AH272" s="28">
        <f t="shared" si="181"/>
        <v>0</v>
      </c>
      <c r="AI272" s="28">
        <f t="shared" si="181"/>
        <v>0.13852014313748123</v>
      </c>
      <c r="AJ272" s="28">
        <f t="shared" si="181"/>
        <v>4.6173381045827078E-2</v>
      </c>
      <c r="AK272" s="28">
        <f t="shared" si="181"/>
        <v>3.4630035784370308E-2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3.4630035784370308E-2</v>
      </c>
      <c r="AP272" s="28">
        <f t="shared" si="181"/>
        <v>0.12697679787602448</v>
      </c>
      <c r="AQ272" s="28">
        <f t="shared" si="181"/>
        <v>0</v>
      </c>
      <c r="AR272" s="28">
        <f t="shared" si="181"/>
        <v>0.11543345261456771</v>
      </c>
      <c r="AS272" s="28">
        <f t="shared" si="181"/>
        <v>5.7716726307283854E-2</v>
      </c>
      <c r="AT272" s="28">
        <f t="shared" si="181"/>
        <v>0.18469352418330831</v>
      </c>
      <c r="AU272" s="28">
        <f t="shared" si="181"/>
        <v>0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5.7716726307283854E-2</v>
      </c>
      <c r="AZ272" s="28">
        <f t="shared" si="181"/>
        <v>0.1616068336603948</v>
      </c>
      <c r="BA272" s="28">
        <f t="shared" si="181"/>
        <v>0.10389010735311092</v>
      </c>
      <c r="BB272" s="28">
        <f t="shared" si="181"/>
        <v>0.10389010735311092</v>
      </c>
      <c r="BC272" s="28">
        <f t="shared" si="181"/>
        <v>5.7716726307283854E-2</v>
      </c>
      <c r="BD272" s="28">
        <f t="shared" si="181"/>
        <v>0</v>
      </c>
      <c r="BE272" s="28">
        <f t="shared" si="181"/>
        <v>0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0.20778021470622185</v>
      </c>
      <c r="BJ272" s="28">
        <f t="shared" si="181"/>
        <v>0</v>
      </c>
      <c r="BK272" s="28">
        <f t="shared" si="181"/>
        <v>0.11543345261456771</v>
      </c>
      <c r="BL272" s="28">
        <f t="shared" si="181"/>
        <v>0</v>
      </c>
      <c r="BM272" s="28">
        <f t="shared" si="181"/>
        <v>0</v>
      </c>
      <c r="BN272" s="28">
        <f t="shared" si="181"/>
        <v>4.6173381045827078E-2</v>
      </c>
      <c r="BO272" s="28">
        <f t="shared" si="181"/>
        <v>0</v>
      </c>
      <c r="BP272" s="28">
        <f t="shared" si="181"/>
        <v>67.574743160567934</v>
      </c>
      <c r="BQ272" s="28">
        <f t="shared" si="181"/>
        <v>0</v>
      </c>
      <c r="BR272" s="28">
        <f t="shared" si="181"/>
        <v>0</v>
      </c>
      <c r="BS272" s="28">
        <f t="shared" si="181"/>
        <v>0</v>
      </c>
      <c r="BT272" s="28">
        <f t="shared" si="181"/>
        <v>3.4630035784370308E-2</v>
      </c>
      <c r="BU272" s="28">
        <f t="shared" si="181"/>
        <v>0</v>
      </c>
      <c r="BV272" s="28">
        <f t="shared" si="181"/>
        <v>0</v>
      </c>
      <c r="BW272" s="28">
        <f t="shared" si="181"/>
        <v>0.13852014313748123</v>
      </c>
      <c r="BX272" s="28">
        <f t="shared" si="181"/>
        <v>8.08034168301974E-2</v>
      </c>
      <c r="BY272" s="28">
        <f t="shared" si="181"/>
        <v>0</v>
      </c>
      <c r="BZ272" s="28">
        <f t="shared" si="181"/>
        <v>0.4155604294124437</v>
      </c>
      <c r="CA272" s="28">
        <f t="shared" si="181"/>
        <v>4.6173381045827078E-2</v>
      </c>
      <c r="CB272" s="28">
        <f t="shared" si="181"/>
        <v>3.4630035784370308E-2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0.10902483343428225</v>
      </c>
      <c r="F273" s="28">
        <f t="shared" si="182"/>
        <v>0</v>
      </c>
      <c r="G273" s="28">
        <f t="shared" si="182"/>
        <v>0</v>
      </c>
      <c r="H273" s="28">
        <f t="shared" si="182"/>
        <v>3.6341611144760755E-2</v>
      </c>
      <c r="I273" s="28">
        <f t="shared" si="182"/>
        <v>0</v>
      </c>
      <c r="J273" s="28">
        <f t="shared" si="182"/>
        <v>3.6341611144760755E-2</v>
      </c>
      <c r="K273" s="28">
        <f t="shared" si="182"/>
        <v>7.268322228952151E-2</v>
      </c>
      <c r="L273" s="28">
        <f t="shared" si="182"/>
        <v>8.4797092671108409E-2</v>
      </c>
      <c r="M273" s="28">
        <f t="shared" si="182"/>
        <v>0.52089642640823741</v>
      </c>
      <c r="N273" s="28">
        <f t="shared" si="182"/>
        <v>6.0569351907934582E-2</v>
      </c>
      <c r="O273" s="28">
        <f t="shared" si="182"/>
        <v>6.0569351907934582E-2</v>
      </c>
      <c r="P273" s="28">
        <f t="shared" si="182"/>
        <v>3.6341611144760755E-2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0</v>
      </c>
      <c r="U273" s="28">
        <f t="shared" si="183"/>
        <v>0</v>
      </c>
      <c r="V273" s="28">
        <f t="shared" si="183"/>
        <v>4.8455481526347668E-2</v>
      </c>
      <c r="W273" s="28">
        <f t="shared" si="183"/>
        <v>2.2531798909751664</v>
      </c>
      <c r="X273" s="28">
        <f t="shared" si="183"/>
        <v>3.6341611144760755E-2</v>
      </c>
      <c r="Y273" s="28">
        <f t="shared" si="183"/>
        <v>0</v>
      </c>
      <c r="Z273" s="28">
        <f t="shared" si="183"/>
        <v>0</v>
      </c>
      <c r="AA273" s="28">
        <f t="shared" si="183"/>
        <v>0.44821320411871596</v>
      </c>
      <c r="AB273" s="28">
        <f t="shared" si="183"/>
        <v>7.268322228952151E-2</v>
      </c>
      <c r="AC273" s="28">
        <f t="shared" si="183"/>
        <v>3.6341611144760755E-2</v>
      </c>
      <c r="AD273" s="28">
        <f t="shared" si="183"/>
        <v>0</v>
      </c>
      <c r="AE273" s="28">
        <f t="shared" si="183"/>
        <v>0</v>
      </c>
      <c r="AF273" s="28">
        <f t="shared" si="183"/>
        <v>0</v>
      </c>
      <c r="AG273" s="28">
        <f t="shared" si="183"/>
        <v>0</v>
      </c>
      <c r="AH273" s="28">
        <f t="shared" si="183"/>
        <v>0</v>
      </c>
      <c r="AI273" s="28">
        <f t="shared" si="183"/>
        <v>3.6341611144760755E-2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3.6341611144760755E-2</v>
      </c>
      <c r="AN273" s="28">
        <f t="shared" si="183"/>
        <v>0.12113870381586916</v>
      </c>
      <c r="AO273" s="28">
        <f t="shared" si="183"/>
        <v>3.6341611144760755E-2</v>
      </c>
      <c r="AP273" s="28">
        <f t="shared" si="183"/>
        <v>0</v>
      </c>
      <c r="AQ273" s="28">
        <f t="shared" si="183"/>
        <v>0</v>
      </c>
      <c r="AR273" s="28">
        <f t="shared" si="183"/>
        <v>3.6341611144760755E-2</v>
      </c>
      <c r="AS273" s="28">
        <f t="shared" si="183"/>
        <v>0</v>
      </c>
      <c r="AT273" s="28">
        <f t="shared" si="183"/>
        <v>0</v>
      </c>
      <c r="AU273" s="28">
        <f t="shared" si="183"/>
        <v>3.6341611144760755E-2</v>
      </c>
      <c r="AV273" s="28">
        <f t="shared" si="183"/>
        <v>1.9382192610539066</v>
      </c>
      <c r="AW273" s="28">
        <f t="shared" si="183"/>
        <v>0</v>
      </c>
      <c r="AX273" s="28">
        <f t="shared" si="183"/>
        <v>3.6341611144760755E-2</v>
      </c>
      <c r="AY273" s="28">
        <f t="shared" si="183"/>
        <v>4.8455481526347668E-2</v>
      </c>
      <c r="AZ273" s="28">
        <f t="shared" si="183"/>
        <v>4.8455481526347668E-2</v>
      </c>
      <c r="BA273" s="28">
        <f t="shared" si="183"/>
        <v>0</v>
      </c>
      <c r="BB273" s="28">
        <f t="shared" si="183"/>
        <v>0</v>
      </c>
      <c r="BC273" s="28">
        <f t="shared" si="183"/>
        <v>0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3.6341611144760755E-2</v>
      </c>
      <c r="BI273" s="28">
        <f t="shared" si="183"/>
        <v>3.6341611144760755E-2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0</v>
      </c>
      <c r="BO273" s="28">
        <f t="shared" si="183"/>
        <v>0</v>
      </c>
      <c r="BP273" s="28">
        <f t="shared" si="183"/>
        <v>0</v>
      </c>
      <c r="BQ273" s="28">
        <f t="shared" si="183"/>
        <v>92.949727437916422</v>
      </c>
      <c r="BR273" s="28">
        <f t="shared" si="183"/>
        <v>0</v>
      </c>
      <c r="BS273" s="28">
        <f t="shared" si="183"/>
        <v>0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0</v>
      </c>
      <c r="BX273" s="28">
        <f t="shared" si="183"/>
        <v>4.8455481526347668E-2</v>
      </c>
      <c r="BY273" s="28">
        <f t="shared" si="183"/>
        <v>0</v>
      </c>
      <c r="BZ273" s="28">
        <f t="shared" si="183"/>
        <v>4.8455481526347668E-2</v>
      </c>
      <c r="CA273" s="28">
        <f t="shared" si="183"/>
        <v>0</v>
      </c>
      <c r="CB273" s="28">
        <f t="shared" si="183"/>
        <v>0</v>
      </c>
      <c r="CC273" s="28">
        <f t="shared" si="183"/>
        <v>0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0.95288512440444684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</v>
      </c>
      <c r="V274" s="28">
        <f t="shared" si="185"/>
        <v>0</v>
      </c>
      <c r="W274" s="28">
        <f t="shared" si="185"/>
        <v>0</v>
      </c>
      <c r="X274" s="28">
        <f t="shared" si="185"/>
        <v>0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4.3409211222869244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</v>
      </c>
      <c r="AX274" s="28">
        <f t="shared" si="185"/>
        <v>0.21175224986765487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88.830068819481212</v>
      </c>
      <c r="BS274" s="28">
        <f t="shared" si="185"/>
        <v>0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</v>
      </c>
      <c r="BX274" s="28">
        <f t="shared" si="185"/>
        <v>0</v>
      </c>
      <c r="BY274" s="28">
        <f t="shared" si="185"/>
        <v>5.3996823716251985</v>
      </c>
      <c r="BZ274" s="28">
        <f t="shared" si="185"/>
        <v>0</v>
      </c>
      <c r="CA274" s="28">
        <f t="shared" si="185"/>
        <v>0</v>
      </c>
      <c r="CB274" s="28">
        <f t="shared" si="185"/>
        <v>0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2.3801625476861834</v>
      </c>
      <c r="D275" s="28">
        <f t="shared" ref="D275:R275" si="186">D75/$CD75*100</f>
        <v>0</v>
      </c>
      <c r="E275" s="28">
        <f t="shared" si="186"/>
        <v>3.317299718029524E-2</v>
      </c>
      <c r="F275" s="28">
        <f t="shared" si="186"/>
        <v>4.1466246475369048E-2</v>
      </c>
      <c r="G275" s="28">
        <f t="shared" si="186"/>
        <v>0</v>
      </c>
      <c r="H275" s="28">
        <f t="shared" si="186"/>
        <v>0</v>
      </c>
      <c r="I275" s="28">
        <f t="shared" si="186"/>
        <v>0</v>
      </c>
      <c r="J275" s="28">
        <f t="shared" si="186"/>
        <v>4.3539558799137508</v>
      </c>
      <c r="K275" s="28">
        <f t="shared" si="186"/>
        <v>7.4639243655664281E-2</v>
      </c>
      <c r="L275" s="28">
        <f t="shared" si="186"/>
        <v>0.19903798308177145</v>
      </c>
      <c r="M275" s="28">
        <f t="shared" si="186"/>
        <v>0</v>
      </c>
      <c r="N275" s="28">
        <f t="shared" si="186"/>
        <v>0</v>
      </c>
      <c r="O275" s="28">
        <f t="shared" si="186"/>
        <v>4.9759495770442863E-2</v>
      </c>
      <c r="P275" s="28">
        <f t="shared" si="186"/>
        <v>3.317299718029524E-2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2.4879747885221432E-2</v>
      </c>
      <c r="U275" s="28">
        <f t="shared" si="187"/>
        <v>0</v>
      </c>
      <c r="V275" s="28">
        <f t="shared" si="187"/>
        <v>3.317299718029524E-2</v>
      </c>
      <c r="W275" s="28">
        <f t="shared" si="187"/>
        <v>0</v>
      </c>
      <c r="X275" s="28">
        <f t="shared" si="187"/>
        <v>0</v>
      </c>
      <c r="Y275" s="28">
        <f t="shared" si="187"/>
        <v>0</v>
      </c>
      <c r="Z275" s="28">
        <f t="shared" si="187"/>
        <v>0</v>
      </c>
      <c r="AA275" s="28">
        <f t="shared" si="187"/>
        <v>6.6345994360590479E-2</v>
      </c>
      <c r="AB275" s="28">
        <f t="shared" si="187"/>
        <v>0</v>
      </c>
      <c r="AC275" s="28">
        <f t="shared" si="187"/>
        <v>0.13269198872118096</v>
      </c>
      <c r="AD275" s="28">
        <f t="shared" si="187"/>
        <v>0.21562448167191905</v>
      </c>
      <c r="AE275" s="28">
        <f t="shared" si="187"/>
        <v>0</v>
      </c>
      <c r="AF275" s="28">
        <f t="shared" si="187"/>
        <v>0</v>
      </c>
      <c r="AG275" s="28">
        <f t="shared" si="187"/>
        <v>4.1466246475369048E-2</v>
      </c>
      <c r="AH275" s="28">
        <f t="shared" si="187"/>
        <v>0</v>
      </c>
      <c r="AI275" s="28">
        <f t="shared" si="187"/>
        <v>0.14927848731132856</v>
      </c>
      <c r="AJ275" s="28">
        <f t="shared" si="187"/>
        <v>3.8812406700945425</v>
      </c>
      <c r="AK275" s="28">
        <f t="shared" si="187"/>
        <v>0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6.6345994360590479E-2</v>
      </c>
      <c r="AP275" s="28">
        <f t="shared" si="187"/>
        <v>0</v>
      </c>
      <c r="AQ275" s="28">
        <f t="shared" si="187"/>
        <v>0.23221098026206666</v>
      </c>
      <c r="AR275" s="28">
        <f t="shared" si="187"/>
        <v>0</v>
      </c>
      <c r="AS275" s="28">
        <f t="shared" si="187"/>
        <v>0</v>
      </c>
      <c r="AT275" s="28">
        <f t="shared" si="187"/>
        <v>6.6345994360590479E-2</v>
      </c>
      <c r="AU275" s="28">
        <f t="shared" si="187"/>
        <v>0.18245148449162382</v>
      </c>
      <c r="AV275" s="28">
        <f t="shared" si="187"/>
        <v>3.317299718029524E-2</v>
      </c>
      <c r="AW275" s="28">
        <f t="shared" si="187"/>
        <v>4.9759495770442863E-2</v>
      </c>
      <c r="AX275" s="28">
        <f t="shared" si="187"/>
        <v>1.2854536407364405</v>
      </c>
      <c r="AY275" s="28">
        <f t="shared" si="187"/>
        <v>0</v>
      </c>
      <c r="AZ275" s="28">
        <f t="shared" si="187"/>
        <v>3.317299718029524E-2</v>
      </c>
      <c r="BA275" s="28">
        <f t="shared" si="187"/>
        <v>3.317299718029524E-2</v>
      </c>
      <c r="BB275" s="28">
        <f t="shared" si="187"/>
        <v>4.9759495770442863E-2</v>
      </c>
      <c r="BC275" s="28">
        <f t="shared" si="187"/>
        <v>2.4879747885221432E-2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0</v>
      </c>
      <c r="BH275" s="28">
        <f t="shared" si="187"/>
        <v>0</v>
      </c>
      <c r="BI275" s="28">
        <f t="shared" si="187"/>
        <v>8.2932492950738096E-2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3.317299718029524E-2</v>
      </c>
      <c r="BO275" s="28">
        <f t="shared" si="187"/>
        <v>0.19074473378669762</v>
      </c>
      <c r="BP275" s="28">
        <f t="shared" si="187"/>
        <v>0</v>
      </c>
      <c r="BQ275" s="28">
        <f t="shared" si="187"/>
        <v>0</v>
      </c>
      <c r="BR275" s="28">
        <f t="shared" si="187"/>
        <v>5.8052745065516664E-2</v>
      </c>
      <c r="BS275" s="28">
        <f t="shared" si="187"/>
        <v>84.093547852048431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0</v>
      </c>
      <c r="BX275" s="28">
        <f t="shared" si="187"/>
        <v>8.2932492950738096E-2</v>
      </c>
      <c r="BY275" s="28">
        <f t="shared" si="187"/>
        <v>1.0947089069497429</v>
      </c>
      <c r="BZ275" s="28">
        <f t="shared" si="187"/>
        <v>0.21562448167191905</v>
      </c>
      <c r="CA275" s="28">
        <f t="shared" si="187"/>
        <v>3.317299718029524E-2</v>
      </c>
      <c r="CB275" s="28">
        <f t="shared" si="187"/>
        <v>4.1466246475369048E-2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5.0903537795876815E-2</v>
      </c>
      <c r="E276" s="28">
        <f t="shared" si="188"/>
        <v>0.10817001781623824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2.5451768897938407E-2</v>
      </c>
      <c r="J276" s="28">
        <f t="shared" si="188"/>
        <v>0</v>
      </c>
      <c r="K276" s="28">
        <f t="shared" si="188"/>
        <v>5.7266480020361415E-2</v>
      </c>
      <c r="L276" s="28">
        <f t="shared" si="188"/>
        <v>0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2.5451768897938407E-2</v>
      </c>
      <c r="Q276" s="28">
        <f t="shared" si="188"/>
        <v>0</v>
      </c>
      <c r="R276" s="28">
        <f t="shared" si="188"/>
        <v>0.12725884448969205</v>
      </c>
      <c r="S276" s="28">
        <f t="shared" ref="S276:CD276" si="189">S76/$CD76*100</f>
        <v>1.934334436243319</v>
      </c>
      <c r="T276" s="28">
        <f t="shared" si="189"/>
        <v>1.9088826673453806E-2</v>
      </c>
      <c r="U276" s="28">
        <f t="shared" si="189"/>
        <v>0</v>
      </c>
      <c r="V276" s="28">
        <f t="shared" si="189"/>
        <v>4.4540595571392214E-2</v>
      </c>
      <c r="W276" s="28">
        <f t="shared" si="189"/>
        <v>0</v>
      </c>
      <c r="X276" s="28">
        <f t="shared" si="189"/>
        <v>0</v>
      </c>
      <c r="Y276" s="28">
        <f t="shared" si="189"/>
        <v>0.36268770679562229</v>
      </c>
      <c r="Z276" s="28">
        <f t="shared" si="189"/>
        <v>1.9088826673453806E-2</v>
      </c>
      <c r="AA276" s="28">
        <f t="shared" si="189"/>
        <v>3.1814711122423012E-2</v>
      </c>
      <c r="AB276" s="28">
        <f t="shared" si="189"/>
        <v>0</v>
      </c>
      <c r="AC276" s="28">
        <f t="shared" si="189"/>
        <v>0.21634003563247647</v>
      </c>
      <c r="AD276" s="28">
        <f t="shared" si="189"/>
        <v>1.9088826673453806E-2</v>
      </c>
      <c r="AE276" s="28">
        <f t="shared" si="189"/>
        <v>0</v>
      </c>
      <c r="AF276" s="28">
        <f t="shared" si="189"/>
        <v>0</v>
      </c>
      <c r="AG276" s="28">
        <f t="shared" si="189"/>
        <v>0</v>
      </c>
      <c r="AH276" s="28">
        <f t="shared" si="189"/>
        <v>3.1814711122423012E-2</v>
      </c>
      <c r="AI276" s="28">
        <f t="shared" si="189"/>
        <v>3.8177653346907613E-2</v>
      </c>
      <c r="AJ276" s="28">
        <f t="shared" si="189"/>
        <v>0</v>
      </c>
      <c r="AK276" s="28">
        <f t="shared" si="189"/>
        <v>1.9088826673453806E-2</v>
      </c>
      <c r="AL276" s="28">
        <f t="shared" si="189"/>
        <v>2.5451768897938407E-2</v>
      </c>
      <c r="AM276" s="28">
        <f t="shared" si="189"/>
        <v>0</v>
      </c>
      <c r="AN276" s="28">
        <f t="shared" si="189"/>
        <v>0</v>
      </c>
      <c r="AO276" s="28">
        <f t="shared" si="189"/>
        <v>1.9088826673453806E-2</v>
      </c>
      <c r="AP276" s="28">
        <f t="shared" si="189"/>
        <v>3.1814711122423012E-2</v>
      </c>
      <c r="AQ276" s="28">
        <f t="shared" si="189"/>
        <v>0</v>
      </c>
      <c r="AR276" s="28">
        <f t="shared" si="189"/>
        <v>0</v>
      </c>
      <c r="AS276" s="28">
        <f t="shared" si="189"/>
        <v>0</v>
      </c>
      <c r="AT276" s="28">
        <f t="shared" si="189"/>
        <v>5.7266480020361415E-2</v>
      </c>
      <c r="AU276" s="28">
        <f t="shared" si="189"/>
        <v>1.9088826673453806E-2</v>
      </c>
      <c r="AV276" s="28">
        <f t="shared" si="189"/>
        <v>0</v>
      </c>
      <c r="AW276" s="28">
        <f t="shared" si="189"/>
        <v>3.1814711122423012E-2</v>
      </c>
      <c r="AX276" s="28">
        <f t="shared" si="189"/>
        <v>0</v>
      </c>
      <c r="AY276" s="28">
        <f t="shared" si="189"/>
        <v>3.8177653346907613E-2</v>
      </c>
      <c r="AZ276" s="28">
        <f t="shared" si="189"/>
        <v>1.9088826673453806E-2</v>
      </c>
      <c r="BA276" s="28">
        <f t="shared" si="189"/>
        <v>0</v>
      </c>
      <c r="BB276" s="28">
        <f t="shared" si="189"/>
        <v>2.5451768897938407E-2</v>
      </c>
      <c r="BC276" s="28">
        <f t="shared" si="189"/>
        <v>2.5451768897938407E-2</v>
      </c>
      <c r="BD276" s="28">
        <f t="shared" si="189"/>
        <v>0</v>
      </c>
      <c r="BE276" s="28">
        <f t="shared" si="189"/>
        <v>14.876558920844998</v>
      </c>
      <c r="BF276" s="28">
        <f t="shared" si="189"/>
        <v>0</v>
      </c>
      <c r="BG276" s="28">
        <f t="shared" si="189"/>
        <v>1.9088826673453806E-2</v>
      </c>
      <c r="BH276" s="28">
        <f t="shared" si="189"/>
        <v>0</v>
      </c>
      <c r="BI276" s="28">
        <f t="shared" si="189"/>
        <v>1.9088826673453806E-2</v>
      </c>
      <c r="BJ276" s="28">
        <f t="shared" si="189"/>
        <v>0</v>
      </c>
      <c r="BK276" s="28">
        <f t="shared" si="189"/>
        <v>0</v>
      </c>
      <c r="BL276" s="28">
        <f t="shared" si="189"/>
        <v>0</v>
      </c>
      <c r="BM276" s="28">
        <f t="shared" si="189"/>
        <v>0.33087299567319928</v>
      </c>
      <c r="BN276" s="28">
        <f t="shared" si="189"/>
        <v>5.0903537795876815E-2</v>
      </c>
      <c r="BO276" s="28">
        <f t="shared" si="189"/>
        <v>0</v>
      </c>
      <c r="BP276" s="28">
        <f t="shared" si="189"/>
        <v>2.5451768897938407E-2</v>
      </c>
      <c r="BQ276" s="28">
        <f t="shared" si="189"/>
        <v>0</v>
      </c>
      <c r="BR276" s="28">
        <f t="shared" si="189"/>
        <v>0</v>
      </c>
      <c r="BS276" s="28">
        <f t="shared" si="189"/>
        <v>0</v>
      </c>
      <c r="BT276" s="28">
        <f t="shared" si="189"/>
        <v>81.063883939933817</v>
      </c>
      <c r="BU276" s="28">
        <f t="shared" si="189"/>
        <v>1.9088826673453806E-2</v>
      </c>
      <c r="BV276" s="28">
        <f t="shared" si="189"/>
        <v>0</v>
      </c>
      <c r="BW276" s="28">
        <f t="shared" si="189"/>
        <v>1.9088826673453806E-2</v>
      </c>
      <c r="BX276" s="28">
        <f t="shared" si="189"/>
        <v>1.9088826673453806E-2</v>
      </c>
      <c r="BY276" s="28">
        <f t="shared" si="189"/>
        <v>0</v>
      </c>
      <c r="BZ276" s="28">
        <f t="shared" si="189"/>
        <v>6.3629422244846023E-2</v>
      </c>
      <c r="CA276" s="28">
        <f t="shared" si="189"/>
        <v>5.7266480020361415E-2</v>
      </c>
      <c r="CB276" s="28">
        <f t="shared" si="189"/>
        <v>1.9088826673453806E-2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3.5678182791223166E-2</v>
      </c>
      <c r="D277" s="28">
        <f t="shared" ref="D277:R277" si="190">D77/$CD77*100</f>
        <v>0</v>
      </c>
      <c r="E277" s="28">
        <f t="shared" si="190"/>
        <v>4.1624546589760364E-2</v>
      </c>
      <c r="F277" s="28">
        <f t="shared" si="190"/>
        <v>3.5678182791223166E-2</v>
      </c>
      <c r="G277" s="28">
        <f t="shared" si="190"/>
        <v>0.12487363976928108</v>
      </c>
      <c r="H277" s="28">
        <f t="shared" si="190"/>
        <v>0.56490456086103347</v>
      </c>
      <c r="I277" s="28">
        <f t="shared" si="190"/>
        <v>4.1624546589760364E-2</v>
      </c>
      <c r="J277" s="28">
        <f t="shared" si="190"/>
        <v>0</v>
      </c>
      <c r="K277" s="28">
        <f t="shared" si="190"/>
        <v>8.9195456978057919E-2</v>
      </c>
      <c r="L277" s="28">
        <f t="shared" si="190"/>
        <v>2.3785455194148777E-2</v>
      </c>
      <c r="M277" s="28">
        <f t="shared" si="190"/>
        <v>0</v>
      </c>
      <c r="N277" s="28">
        <f t="shared" si="190"/>
        <v>4.1624546589760364E-2</v>
      </c>
      <c r="O277" s="28">
        <f t="shared" si="190"/>
        <v>0.1189272759707439</v>
      </c>
      <c r="P277" s="28">
        <f t="shared" si="190"/>
        <v>0.2378545519414878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7.1356365582446332E-2</v>
      </c>
      <c r="U277" s="28">
        <f t="shared" si="191"/>
        <v>2.0039246001070343</v>
      </c>
      <c r="V277" s="28">
        <f t="shared" si="191"/>
        <v>3.5678182791223166E-2</v>
      </c>
      <c r="W277" s="28">
        <f t="shared" si="191"/>
        <v>0</v>
      </c>
      <c r="X277" s="28">
        <f t="shared" si="191"/>
        <v>7.7302729380983537E-2</v>
      </c>
      <c r="Y277" s="28">
        <f t="shared" si="191"/>
        <v>1.7839091395611583E-2</v>
      </c>
      <c r="Z277" s="28">
        <f t="shared" si="191"/>
        <v>1.7839091395611583E-2</v>
      </c>
      <c r="AA277" s="28">
        <f t="shared" si="191"/>
        <v>2.3785455194148777E-2</v>
      </c>
      <c r="AB277" s="28">
        <f t="shared" si="191"/>
        <v>6.5410001783909141E-2</v>
      </c>
      <c r="AC277" s="28">
        <f t="shared" si="191"/>
        <v>0.10703454837366949</v>
      </c>
      <c r="AD277" s="28">
        <f t="shared" si="191"/>
        <v>5.946363798537195E-2</v>
      </c>
      <c r="AE277" s="28">
        <f t="shared" si="191"/>
        <v>1.7839091395611583E-2</v>
      </c>
      <c r="AF277" s="28">
        <f t="shared" si="191"/>
        <v>0</v>
      </c>
      <c r="AG277" s="28">
        <f t="shared" si="191"/>
        <v>6.5410001783909141E-2</v>
      </c>
      <c r="AH277" s="28">
        <f t="shared" si="191"/>
        <v>0</v>
      </c>
      <c r="AI277" s="28">
        <f t="shared" si="191"/>
        <v>1.7839091395611583E-2</v>
      </c>
      <c r="AJ277" s="28">
        <f t="shared" si="191"/>
        <v>0</v>
      </c>
      <c r="AK277" s="28">
        <f t="shared" si="191"/>
        <v>6.5410001783909141E-2</v>
      </c>
      <c r="AL277" s="28">
        <f t="shared" si="191"/>
        <v>1.7839091395611583E-2</v>
      </c>
      <c r="AM277" s="28">
        <f t="shared" si="191"/>
        <v>6.1723256228816084</v>
      </c>
      <c r="AN277" s="28">
        <f t="shared" si="191"/>
        <v>0</v>
      </c>
      <c r="AO277" s="28">
        <f t="shared" si="191"/>
        <v>1.7839091395611583E-2</v>
      </c>
      <c r="AP277" s="28">
        <f t="shared" si="191"/>
        <v>0</v>
      </c>
      <c r="AQ277" s="28">
        <f t="shared" si="191"/>
        <v>0</v>
      </c>
      <c r="AR277" s="28">
        <f t="shared" si="191"/>
        <v>4.7570910388297555E-2</v>
      </c>
      <c r="AS277" s="28">
        <f t="shared" si="191"/>
        <v>6.5410001783909141E-2</v>
      </c>
      <c r="AT277" s="28">
        <f t="shared" si="191"/>
        <v>6.5410001783909141E-2</v>
      </c>
      <c r="AU277" s="28">
        <f t="shared" si="191"/>
        <v>4.7570910388297555E-2</v>
      </c>
      <c r="AV277" s="28">
        <f t="shared" si="191"/>
        <v>0</v>
      </c>
      <c r="AW277" s="28">
        <f t="shared" si="191"/>
        <v>0</v>
      </c>
      <c r="AX277" s="28">
        <f t="shared" si="191"/>
        <v>0</v>
      </c>
      <c r="AY277" s="28">
        <f t="shared" si="191"/>
        <v>8.3249093179520728E-2</v>
      </c>
      <c r="AZ277" s="28">
        <f t="shared" si="191"/>
        <v>3.5678182791223166E-2</v>
      </c>
      <c r="BA277" s="28">
        <f t="shared" si="191"/>
        <v>4.1624546589760364E-2</v>
      </c>
      <c r="BB277" s="28">
        <f t="shared" si="191"/>
        <v>4.7570910388297555E-2</v>
      </c>
      <c r="BC277" s="28">
        <f t="shared" si="191"/>
        <v>0.20812273294880182</v>
      </c>
      <c r="BD277" s="28">
        <f t="shared" si="191"/>
        <v>0</v>
      </c>
      <c r="BE277" s="28">
        <f t="shared" si="191"/>
        <v>0</v>
      </c>
      <c r="BF277" s="28">
        <f t="shared" si="191"/>
        <v>1.7839091395611583E-2</v>
      </c>
      <c r="BG277" s="28">
        <f t="shared" si="191"/>
        <v>1.7839091395611583E-2</v>
      </c>
      <c r="BH277" s="28">
        <f t="shared" si="191"/>
        <v>0</v>
      </c>
      <c r="BI277" s="28">
        <f t="shared" si="191"/>
        <v>4.7570910388297555E-2</v>
      </c>
      <c r="BJ277" s="28">
        <f t="shared" si="191"/>
        <v>0</v>
      </c>
      <c r="BK277" s="28">
        <f t="shared" si="191"/>
        <v>0</v>
      </c>
      <c r="BL277" s="28">
        <f t="shared" si="191"/>
        <v>0.63626092644347976</v>
      </c>
      <c r="BM277" s="28">
        <f t="shared" si="191"/>
        <v>1.7839091395611583E-2</v>
      </c>
      <c r="BN277" s="28">
        <f t="shared" si="191"/>
        <v>8.3249093179520728E-2</v>
      </c>
      <c r="BO277" s="28">
        <f t="shared" si="191"/>
        <v>0</v>
      </c>
      <c r="BP277" s="28">
        <f t="shared" si="191"/>
        <v>5.946363798537195E-2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87.774276030207531</v>
      </c>
      <c r="BV277" s="28">
        <f t="shared" si="191"/>
        <v>0</v>
      </c>
      <c r="BW277" s="28">
        <f t="shared" si="191"/>
        <v>5.946363798537195E-2</v>
      </c>
      <c r="BX277" s="28">
        <f t="shared" si="191"/>
        <v>7.7302729380983537E-2</v>
      </c>
      <c r="BY277" s="28">
        <f t="shared" si="191"/>
        <v>0</v>
      </c>
      <c r="BZ277" s="28">
        <f t="shared" si="191"/>
        <v>0.13676636736635547</v>
      </c>
      <c r="CA277" s="28">
        <f t="shared" si="191"/>
        <v>4.1624546589760364E-2</v>
      </c>
      <c r="CB277" s="28">
        <f t="shared" si="191"/>
        <v>5.946363798537195E-2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0.18773466833541927</v>
      </c>
      <c r="L278" s="28">
        <f t="shared" si="192"/>
        <v>0.18773466833541927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0.81351689612015021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</v>
      </c>
      <c r="AD278" s="28">
        <f t="shared" si="193"/>
        <v>0</v>
      </c>
      <c r="AE278" s="28">
        <f t="shared" si="193"/>
        <v>0</v>
      </c>
      <c r="AF278" s="28">
        <f t="shared" si="193"/>
        <v>4.1927409261576978</v>
      </c>
      <c r="AG278" s="28">
        <f t="shared" si="193"/>
        <v>0</v>
      </c>
      <c r="AH278" s="28">
        <f t="shared" si="193"/>
        <v>3.5043804755944929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0.31289111389236546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1.3141426783479349</v>
      </c>
      <c r="BN278" s="28">
        <f t="shared" si="193"/>
        <v>0.25031289111389238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88.423028785982481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4.3474480479958263E-3</v>
      </c>
      <c r="D279" s="28">
        <f t="shared" ref="D279:R279" si="194">D79/$CD79*100</f>
        <v>0</v>
      </c>
      <c r="E279" s="28">
        <f t="shared" si="194"/>
        <v>4.6372779178622148E-2</v>
      </c>
      <c r="F279" s="28">
        <f t="shared" si="194"/>
        <v>2.3055966147871199</v>
      </c>
      <c r="G279" s="28">
        <f t="shared" si="194"/>
        <v>6.3762571370605453E-2</v>
      </c>
      <c r="H279" s="28">
        <f t="shared" si="194"/>
        <v>0.11883024664521927</v>
      </c>
      <c r="I279" s="28">
        <f t="shared" si="194"/>
        <v>0.67385444743935319</v>
      </c>
      <c r="J279" s="28">
        <f t="shared" si="194"/>
        <v>0</v>
      </c>
      <c r="K279" s="28">
        <f t="shared" si="194"/>
        <v>6.0588934295568508</v>
      </c>
      <c r="L279" s="28">
        <f t="shared" si="194"/>
        <v>0.48981248007419642</v>
      </c>
      <c r="M279" s="28">
        <f t="shared" si="194"/>
        <v>0</v>
      </c>
      <c r="N279" s="28">
        <f t="shared" si="194"/>
        <v>1.1593194794655537E-2</v>
      </c>
      <c r="O279" s="28">
        <f t="shared" si="194"/>
        <v>0.94774367446309005</v>
      </c>
      <c r="P279" s="28">
        <f t="shared" si="194"/>
        <v>3.8330000289829873</v>
      </c>
      <c r="Q279" s="28">
        <f t="shared" si="194"/>
        <v>0</v>
      </c>
      <c r="R279" s="28">
        <f t="shared" si="194"/>
        <v>7.2457467466597106E-3</v>
      </c>
      <c r="S279" s="28">
        <f t="shared" ref="S279:CD279" si="195">S79/$CD79*100</f>
        <v>0</v>
      </c>
      <c r="T279" s="28">
        <f t="shared" si="195"/>
        <v>1.6027591803611279</v>
      </c>
      <c r="U279" s="28">
        <f t="shared" si="195"/>
        <v>8.6948960959916527E-3</v>
      </c>
      <c r="V279" s="28">
        <f t="shared" si="195"/>
        <v>1.0955569080949483</v>
      </c>
      <c r="W279" s="28">
        <f t="shared" si="195"/>
        <v>0</v>
      </c>
      <c r="X279" s="28">
        <f t="shared" si="195"/>
        <v>1.7650639074863057</v>
      </c>
      <c r="Y279" s="28">
        <f t="shared" si="195"/>
        <v>0</v>
      </c>
      <c r="Z279" s="28">
        <f t="shared" si="195"/>
        <v>1.1593194794655537E-2</v>
      </c>
      <c r="AA279" s="28">
        <f t="shared" si="195"/>
        <v>3.4779584383966611E-2</v>
      </c>
      <c r="AB279" s="28">
        <f t="shared" si="195"/>
        <v>2.0070718488247397</v>
      </c>
      <c r="AC279" s="28">
        <f t="shared" si="195"/>
        <v>0.22171985044778714</v>
      </c>
      <c r="AD279" s="28">
        <f t="shared" si="195"/>
        <v>1.8838941541315248E-2</v>
      </c>
      <c r="AE279" s="28">
        <f t="shared" si="195"/>
        <v>1.3042344143987479E-2</v>
      </c>
      <c r="AF279" s="28">
        <f t="shared" si="195"/>
        <v>0</v>
      </c>
      <c r="AG279" s="28">
        <f t="shared" si="195"/>
        <v>0.3130162594556995</v>
      </c>
      <c r="AH279" s="28">
        <f t="shared" si="195"/>
        <v>0</v>
      </c>
      <c r="AI279" s="28">
        <f t="shared" si="195"/>
        <v>0.52459206445816309</v>
      </c>
      <c r="AJ279" s="28">
        <f t="shared" si="195"/>
        <v>4.3474480479958263E-3</v>
      </c>
      <c r="AK279" s="28">
        <f t="shared" si="195"/>
        <v>1.6056574790597917</v>
      </c>
      <c r="AL279" s="28">
        <f t="shared" si="195"/>
        <v>8.35724429759731</v>
      </c>
      <c r="AM279" s="28">
        <f t="shared" si="195"/>
        <v>4.2025331130626321E-2</v>
      </c>
      <c r="AN279" s="28">
        <f t="shared" si="195"/>
        <v>0</v>
      </c>
      <c r="AO279" s="28">
        <f t="shared" si="195"/>
        <v>5.3618525925281851E-2</v>
      </c>
      <c r="AP279" s="28">
        <f t="shared" si="195"/>
        <v>7.0834420195345329</v>
      </c>
      <c r="AQ279" s="28">
        <f t="shared" si="195"/>
        <v>1.1593194794655537E-2</v>
      </c>
      <c r="AR279" s="28">
        <f t="shared" si="195"/>
        <v>0.45793119438889374</v>
      </c>
      <c r="AS279" s="28">
        <f t="shared" si="195"/>
        <v>8.0819059212242408</v>
      </c>
      <c r="AT279" s="28">
        <f t="shared" si="195"/>
        <v>1.1201924470335913</v>
      </c>
      <c r="AU279" s="28">
        <f t="shared" si="195"/>
        <v>0.26084688287974961</v>
      </c>
      <c r="AV279" s="28">
        <f t="shared" si="195"/>
        <v>7.2457467466597106E-3</v>
      </c>
      <c r="AW279" s="28">
        <f t="shared" si="195"/>
        <v>6.9559168767933222E-2</v>
      </c>
      <c r="AX279" s="28">
        <f t="shared" si="195"/>
        <v>8.6948960959916527E-3</v>
      </c>
      <c r="AY279" s="28">
        <f t="shared" si="195"/>
        <v>6.011071501028896</v>
      </c>
      <c r="AZ279" s="28">
        <f t="shared" si="195"/>
        <v>0.476770135930209</v>
      </c>
      <c r="BA279" s="28">
        <f t="shared" si="195"/>
        <v>3.7677883082630495E-2</v>
      </c>
      <c r="BB279" s="28">
        <f t="shared" si="195"/>
        <v>1.0578790250123178</v>
      </c>
      <c r="BC279" s="28">
        <f t="shared" si="195"/>
        <v>0.68544764223400867</v>
      </c>
      <c r="BD279" s="28">
        <f t="shared" si="195"/>
        <v>1.1593194794655537E-2</v>
      </c>
      <c r="BE279" s="28">
        <f t="shared" si="195"/>
        <v>0</v>
      </c>
      <c r="BF279" s="28">
        <f t="shared" si="195"/>
        <v>7.535576616526099E-2</v>
      </c>
      <c r="BG279" s="28">
        <f t="shared" si="195"/>
        <v>1.4955221285105644</v>
      </c>
      <c r="BH279" s="28">
        <f t="shared" si="195"/>
        <v>4.3474480479958263E-3</v>
      </c>
      <c r="BI279" s="28">
        <f t="shared" si="195"/>
        <v>0.88543025244181661</v>
      </c>
      <c r="BJ279" s="28">
        <f t="shared" si="195"/>
        <v>0</v>
      </c>
      <c r="BK279" s="28">
        <f t="shared" si="195"/>
        <v>0</v>
      </c>
      <c r="BL279" s="28">
        <f t="shared" si="195"/>
        <v>1.8838941541315248E-2</v>
      </c>
      <c r="BM279" s="28">
        <f t="shared" si="195"/>
        <v>0</v>
      </c>
      <c r="BN279" s="28">
        <f t="shared" si="195"/>
        <v>1.324522505289395</v>
      </c>
      <c r="BO279" s="28">
        <f t="shared" si="195"/>
        <v>0</v>
      </c>
      <c r="BP279" s="28">
        <f t="shared" si="195"/>
        <v>2.8982986986638842E-2</v>
      </c>
      <c r="BQ279" s="28">
        <f t="shared" si="195"/>
        <v>0</v>
      </c>
      <c r="BR279" s="28">
        <f t="shared" si="195"/>
        <v>0</v>
      </c>
      <c r="BS279" s="28">
        <f t="shared" si="195"/>
        <v>5.7965973973277685E-3</v>
      </c>
      <c r="BT279" s="28">
        <f t="shared" si="195"/>
        <v>5.7965973973277685E-3</v>
      </c>
      <c r="BU279" s="28">
        <f t="shared" si="195"/>
        <v>1.3042344143987479E-2</v>
      </c>
      <c r="BV279" s="28">
        <f t="shared" si="195"/>
        <v>0</v>
      </c>
      <c r="BW279" s="28">
        <f t="shared" si="195"/>
        <v>28.93661420746022</v>
      </c>
      <c r="BX279" s="28">
        <f t="shared" si="195"/>
        <v>1.601310031011796</v>
      </c>
      <c r="BY279" s="28">
        <f t="shared" si="195"/>
        <v>0</v>
      </c>
      <c r="BZ279" s="28">
        <f t="shared" si="195"/>
        <v>0.6463206098020462</v>
      </c>
      <c r="CA279" s="28">
        <f t="shared" si="195"/>
        <v>1.2375735443294784</v>
      </c>
      <c r="CB279" s="28">
        <f t="shared" si="195"/>
        <v>6.0487493841115265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0</v>
      </c>
      <c r="D280" s="28">
        <f t="shared" ref="D280:R280" si="196">D80/$CD80*100</f>
        <v>0</v>
      </c>
      <c r="E280" s="28">
        <f t="shared" si="196"/>
        <v>5.0932825262681329E-2</v>
      </c>
      <c r="F280" s="28">
        <f t="shared" si="196"/>
        <v>6.8476353964271572</v>
      </c>
      <c r="G280" s="28">
        <f t="shared" si="196"/>
        <v>5.6592028069645918E-3</v>
      </c>
      <c r="H280" s="28">
        <f t="shared" si="196"/>
        <v>1.5091207485238914E-2</v>
      </c>
      <c r="I280" s="28">
        <f t="shared" si="196"/>
        <v>0.10563845239667238</v>
      </c>
      <c r="J280" s="28">
        <f t="shared" si="196"/>
        <v>7.5456037426194569E-3</v>
      </c>
      <c r="K280" s="28">
        <f t="shared" si="196"/>
        <v>1.0167701043179718</v>
      </c>
      <c r="L280" s="28">
        <f t="shared" si="196"/>
        <v>2.8220557997396765</v>
      </c>
      <c r="M280" s="28">
        <f t="shared" si="196"/>
        <v>0</v>
      </c>
      <c r="N280" s="28">
        <f t="shared" si="196"/>
        <v>1.3204806549584048E-2</v>
      </c>
      <c r="O280" s="28">
        <f t="shared" si="196"/>
        <v>0.12450246175322102</v>
      </c>
      <c r="P280" s="28">
        <f t="shared" si="196"/>
        <v>0.39803059742317631</v>
      </c>
      <c r="Q280" s="28">
        <f t="shared" si="196"/>
        <v>0</v>
      </c>
      <c r="R280" s="28">
        <f t="shared" si="196"/>
        <v>1.3204806549584048E-2</v>
      </c>
      <c r="S280" s="28">
        <f t="shared" ref="S280:CD280" si="197">S80/$CD80*100</f>
        <v>0</v>
      </c>
      <c r="T280" s="28">
        <f t="shared" si="197"/>
        <v>6.8910226179472183</v>
      </c>
      <c r="U280" s="28">
        <f t="shared" si="197"/>
        <v>1.6977608420893776E-2</v>
      </c>
      <c r="V280" s="28">
        <f t="shared" si="197"/>
        <v>0.14336647110976966</v>
      </c>
      <c r="W280" s="28">
        <f t="shared" si="197"/>
        <v>0</v>
      </c>
      <c r="X280" s="28">
        <f t="shared" si="197"/>
        <v>0.2471185225707872</v>
      </c>
      <c r="Y280" s="28">
        <f t="shared" si="197"/>
        <v>0</v>
      </c>
      <c r="Z280" s="28">
        <f t="shared" si="197"/>
        <v>3.0182414970477828E-2</v>
      </c>
      <c r="AA280" s="28">
        <f t="shared" si="197"/>
        <v>7.7342438361849425E-2</v>
      </c>
      <c r="AB280" s="28">
        <f t="shared" si="197"/>
        <v>0.277300937541265</v>
      </c>
      <c r="AC280" s="28">
        <f t="shared" si="197"/>
        <v>0.25655052724906152</v>
      </c>
      <c r="AD280" s="28">
        <f t="shared" si="197"/>
        <v>1.6977608420893776E-2</v>
      </c>
      <c r="AE280" s="28">
        <f t="shared" si="197"/>
        <v>1.1318405613929184E-2</v>
      </c>
      <c r="AF280" s="28">
        <f t="shared" si="197"/>
        <v>0</v>
      </c>
      <c r="AG280" s="28">
        <f t="shared" si="197"/>
        <v>0.42444021052234443</v>
      </c>
      <c r="AH280" s="28">
        <f t="shared" si="197"/>
        <v>0</v>
      </c>
      <c r="AI280" s="28">
        <f t="shared" si="197"/>
        <v>7.9059063213295353</v>
      </c>
      <c r="AJ280" s="28">
        <f t="shared" si="197"/>
        <v>0</v>
      </c>
      <c r="AK280" s="28">
        <f t="shared" si="197"/>
        <v>0.18675369262983155</v>
      </c>
      <c r="AL280" s="28">
        <f t="shared" si="197"/>
        <v>0.34332497028918524</v>
      </c>
      <c r="AM280" s="28">
        <f t="shared" si="197"/>
        <v>1.8864009356548639E-2</v>
      </c>
      <c r="AN280" s="28">
        <f t="shared" si="197"/>
        <v>0</v>
      </c>
      <c r="AO280" s="28">
        <f t="shared" si="197"/>
        <v>0.48669144139895493</v>
      </c>
      <c r="AP280" s="28">
        <f t="shared" si="197"/>
        <v>1.565712776593537</v>
      </c>
      <c r="AQ280" s="28">
        <f t="shared" si="197"/>
        <v>0</v>
      </c>
      <c r="AR280" s="28">
        <f t="shared" si="197"/>
        <v>0.67344513402878647</v>
      </c>
      <c r="AS280" s="28">
        <f t="shared" si="197"/>
        <v>0.45650902642847713</v>
      </c>
      <c r="AT280" s="28">
        <f t="shared" si="197"/>
        <v>0.52064665824074252</v>
      </c>
      <c r="AU280" s="28">
        <f t="shared" si="197"/>
        <v>1.4166871026768031</v>
      </c>
      <c r="AV280" s="28">
        <f t="shared" si="197"/>
        <v>0</v>
      </c>
      <c r="AW280" s="28">
        <f t="shared" si="197"/>
        <v>2.6164380977532966</v>
      </c>
      <c r="AX280" s="28">
        <f t="shared" si="197"/>
        <v>0</v>
      </c>
      <c r="AY280" s="28">
        <f t="shared" si="197"/>
        <v>0.39048499368055684</v>
      </c>
      <c r="AZ280" s="28">
        <f t="shared" si="197"/>
        <v>1.5015751447812717</v>
      </c>
      <c r="BA280" s="28">
        <f t="shared" si="197"/>
        <v>0.12450246175322102</v>
      </c>
      <c r="BB280" s="28">
        <f t="shared" si="197"/>
        <v>3.1823583784497558</v>
      </c>
      <c r="BC280" s="28">
        <f t="shared" si="197"/>
        <v>0.12827526362453076</v>
      </c>
      <c r="BD280" s="28">
        <f t="shared" si="197"/>
        <v>2.6409613099168096E-2</v>
      </c>
      <c r="BE280" s="28">
        <f t="shared" si="197"/>
        <v>0</v>
      </c>
      <c r="BF280" s="28">
        <f t="shared" si="197"/>
        <v>0.5244194601120522</v>
      </c>
      <c r="BG280" s="28">
        <f t="shared" si="197"/>
        <v>4.9933032766784251</v>
      </c>
      <c r="BH280" s="28">
        <f t="shared" si="197"/>
        <v>0</v>
      </c>
      <c r="BI280" s="28">
        <f t="shared" si="197"/>
        <v>0.34709777216049498</v>
      </c>
      <c r="BJ280" s="28">
        <f t="shared" si="197"/>
        <v>0</v>
      </c>
      <c r="BK280" s="28">
        <f t="shared" si="197"/>
        <v>0</v>
      </c>
      <c r="BL280" s="28">
        <f t="shared" si="197"/>
        <v>5.6592028069645918E-3</v>
      </c>
      <c r="BM280" s="28">
        <f t="shared" si="197"/>
        <v>0</v>
      </c>
      <c r="BN280" s="28">
        <f t="shared" si="197"/>
        <v>0.25089132444209694</v>
      </c>
      <c r="BO280" s="28">
        <f t="shared" si="197"/>
        <v>3.0182414970477828E-2</v>
      </c>
      <c r="BP280" s="28">
        <f t="shared" si="197"/>
        <v>3.9614419648752147E-2</v>
      </c>
      <c r="BQ280" s="28">
        <f t="shared" si="197"/>
        <v>0</v>
      </c>
      <c r="BR280" s="28">
        <f t="shared" si="197"/>
        <v>0</v>
      </c>
      <c r="BS280" s="28">
        <f t="shared" si="197"/>
        <v>1.3204806549584048E-2</v>
      </c>
      <c r="BT280" s="28">
        <f t="shared" si="197"/>
        <v>0</v>
      </c>
      <c r="BU280" s="28">
        <f t="shared" si="197"/>
        <v>7.5456037426194569E-3</v>
      </c>
      <c r="BV280" s="28">
        <f t="shared" si="197"/>
        <v>0</v>
      </c>
      <c r="BW280" s="28">
        <f t="shared" si="197"/>
        <v>0.66401312935051215</v>
      </c>
      <c r="BX280" s="28">
        <f t="shared" si="197"/>
        <v>49.438795721642677</v>
      </c>
      <c r="BY280" s="28">
        <f t="shared" si="197"/>
        <v>5.6592028069645918E-3</v>
      </c>
      <c r="BZ280" s="28">
        <f t="shared" si="197"/>
        <v>1.0526117220954141</v>
      </c>
      <c r="CA280" s="28">
        <f t="shared" si="197"/>
        <v>0.73946916677670671</v>
      </c>
      <c r="CB280" s="28">
        <f t="shared" si="197"/>
        <v>0.46782743204240629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1.0999628390932739</v>
      </c>
      <c r="D281" s="28">
        <f t="shared" ref="D281:R281" si="198">D81/$CD81*100</f>
        <v>0</v>
      </c>
      <c r="E281" s="28">
        <f t="shared" si="198"/>
        <v>2.2296544035674472E-2</v>
      </c>
      <c r="F281" s="28">
        <f t="shared" si="198"/>
        <v>2.2296544035674472E-2</v>
      </c>
      <c r="G281" s="28">
        <f t="shared" si="198"/>
        <v>0</v>
      </c>
      <c r="H281" s="28">
        <f t="shared" si="198"/>
        <v>0</v>
      </c>
      <c r="I281" s="28">
        <f t="shared" si="198"/>
        <v>0</v>
      </c>
      <c r="J281" s="28">
        <f t="shared" si="198"/>
        <v>0.12634708286882201</v>
      </c>
      <c r="K281" s="28">
        <f t="shared" si="198"/>
        <v>0</v>
      </c>
      <c r="L281" s="28">
        <f t="shared" si="198"/>
        <v>0</v>
      </c>
      <c r="M281" s="28">
        <f t="shared" si="198"/>
        <v>0</v>
      </c>
      <c r="N281" s="28">
        <f t="shared" si="198"/>
        <v>2.9728725380899296E-2</v>
      </c>
      <c r="O281" s="28">
        <f t="shared" si="198"/>
        <v>2.2296544035674472E-2</v>
      </c>
      <c r="P281" s="28">
        <f t="shared" si="198"/>
        <v>5.9457450761798591E-2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2.2296544035674472E-2</v>
      </c>
      <c r="U281" s="28">
        <f t="shared" si="199"/>
        <v>3.716090672612412E-2</v>
      </c>
      <c r="V281" s="28">
        <f t="shared" si="199"/>
        <v>3.716090672612412E-2</v>
      </c>
      <c r="W281" s="28">
        <f t="shared" si="199"/>
        <v>0</v>
      </c>
      <c r="X281" s="28">
        <f t="shared" si="199"/>
        <v>0</v>
      </c>
      <c r="Y281" s="28">
        <f t="shared" si="199"/>
        <v>0</v>
      </c>
      <c r="Z281" s="28">
        <f t="shared" si="199"/>
        <v>0</v>
      </c>
      <c r="AA281" s="28">
        <f t="shared" si="199"/>
        <v>4.4593088071348944E-2</v>
      </c>
      <c r="AB281" s="28">
        <f t="shared" si="199"/>
        <v>0</v>
      </c>
      <c r="AC281" s="28">
        <f t="shared" si="199"/>
        <v>6.6889632107023408E-2</v>
      </c>
      <c r="AD281" s="28">
        <f t="shared" si="199"/>
        <v>2.9728725380899296E-2</v>
      </c>
      <c r="AE281" s="28">
        <f t="shared" si="199"/>
        <v>2.2296544035674472E-2</v>
      </c>
      <c r="AF281" s="28">
        <f t="shared" si="199"/>
        <v>0</v>
      </c>
      <c r="AG281" s="28">
        <f t="shared" si="199"/>
        <v>0</v>
      </c>
      <c r="AH281" s="28">
        <f t="shared" si="199"/>
        <v>0</v>
      </c>
      <c r="AI281" s="28">
        <f t="shared" si="199"/>
        <v>0</v>
      </c>
      <c r="AJ281" s="28">
        <f t="shared" si="199"/>
        <v>10.962467484206615</v>
      </c>
      <c r="AK281" s="28">
        <f t="shared" si="199"/>
        <v>0</v>
      </c>
      <c r="AL281" s="28">
        <f t="shared" si="199"/>
        <v>2.9728725380899296E-2</v>
      </c>
      <c r="AM281" s="28">
        <f t="shared" si="199"/>
        <v>2.2296544035674472E-2</v>
      </c>
      <c r="AN281" s="28">
        <f t="shared" si="199"/>
        <v>0</v>
      </c>
      <c r="AO281" s="28">
        <f t="shared" si="199"/>
        <v>0</v>
      </c>
      <c r="AP281" s="28">
        <f t="shared" si="199"/>
        <v>0</v>
      </c>
      <c r="AQ281" s="28">
        <f t="shared" si="199"/>
        <v>0</v>
      </c>
      <c r="AR281" s="28">
        <f t="shared" si="199"/>
        <v>0</v>
      </c>
      <c r="AS281" s="28">
        <f t="shared" si="199"/>
        <v>0</v>
      </c>
      <c r="AT281" s="28">
        <f t="shared" si="199"/>
        <v>2.2296544035674472E-2</v>
      </c>
      <c r="AU281" s="28">
        <f t="shared" si="199"/>
        <v>2.9728725380899296E-2</v>
      </c>
      <c r="AV281" s="28">
        <f t="shared" si="199"/>
        <v>0</v>
      </c>
      <c r="AW281" s="28">
        <f t="shared" si="199"/>
        <v>3.716090672612412E-2</v>
      </c>
      <c r="AX281" s="28">
        <f t="shared" si="199"/>
        <v>0.2229654403567447</v>
      </c>
      <c r="AY281" s="28">
        <f t="shared" si="199"/>
        <v>5.9457450761798591E-2</v>
      </c>
      <c r="AZ281" s="28">
        <f t="shared" si="199"/>
        <v>2.2296544035674472E-2</v>
      </c>
      <c r="BA281" s="28">
        <f t="shared" si="199"/>
        <v>0</v>
      </c>
      <c r="BB281" s="28">
        <f t="shared" si="199"/>
        <v>5.2025269416573761E-2</v>
      </c>
      <c r="BC281" s="28">
        <f t="shared" si="199"/>
        <v>0</v>
      </c>
      <c r="BD281" s="28">
        <f t="shared" si="199"/>
        <v>0</v>
      </c>
      <c r="BE281" s="28">
        <f t="shared" si="199"/>
        <v>0</v>
      </c>
      <c r="BF281" s="28">
        <f t="shared" si="199"/>
        <v>0</v>
      </c>
      <c r="BG281" s="28">
        <f t="shared" si="199"/>
        <v>0</v>
      </c>
      <c r="BH281" s="28">
        <f t="shared" si="199"/>
        <v>0</v>
      </c>
      <c r="BI281" s="28">
        <f t="shared" si="199"/>
        <v>0</v>
      </c>
      <c r="BJ281" s="28">
        <f t="shared" si="199"/>
        <v>0</v>
      </c>
      <c r="BK281" s="28">
        <f t="shared" si="199"/>
        <v>0</v>
      </c>
      <c r="BL281" s="28">
        <f t="shared" si="199"/>
        <v>2.9728725380899296E-2</v>
      </c>
      <c r="BM281" s="28">
        <f t="shared" si="199"/>
        <v>0</v>
      </c>
      <c r="BN281" s="28">
        <f t="shared" si="199"/>
        <v>5.2025269416573761E-2</v>
      </c>
      <c r="BO281" s="28">
        <f t="shared" si="199"/>
        <v>2.9728725380899296E-2</v>
      </c>
      <c r="BP281" s="28">
        <f t="shared" si="199"/>
        <v>0</v>
      </c>
      <c r="BQ281" s="28">
        <f t="shared" si="199"/>
        <v>0</v>
      </c>
      <c r="BR281" s="28">
        <f t="shared" si="199"/>
        <v>2.5120772946859904</v>
      </c>
      <c r="BS281" s="28">
        <f t="shared" si="199"/>
        <v>1.7837235228539576</v>
      </c>
      <c r="BT281" s="28">
        <f t="shared" si="199"/>
        <v>0</v>
      </c>
      <c r="BU281" s="28">
        <f t="shared" si="199"/>
        <v>2.9728725380899296E-2</v>
      </c>
      <c r="BV281" s="28">
        <f t="shared" si="199"/>
        <v>0</v>
      </c>
      <c r="BW281" s="28">
        <f t="shared" si="199"/>
        <v>2.2296544035674472E-2</v>
      </c>
      <c r="BX281" s="28">
        <f t="shared" si="199"/>
        <v>0</v>
      </c>
      <c r="BY281" s="28">
        <f t="shared" si="199"/>
        <v>82.021553325901152</v>
      </c>
      <c r="BZ281" s="28">
        <f t="shared" si="199"/>
        <v>5.2025269416573761E-2</v>
      </c>
      <c r="CA281" s="28">
        <f t="shared" si="199"/>
        <v>2.2296544035674472E-2</v>
      </c>
      <c r="CB281" s="28">
        <f t="shared" si="199"/>
        <v>2.9728725380899296E-2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0</v>
      </c>
      <c r="D282" s="28">
        <f t="shared" ref="D282:R282" si="200">D82/$CD82*100</f>
        <v>4.8624730537951601E-3</v>
      </c>
      <c r="E282" s="28">
        <f t="shared" si="200"/>
        <v>0.20260304390813166</v>
      </c>
      <c r="F282" s="28">
        <f t="shared" si="200"/>
        <v>0.43113927743650426</v>
      </c>
      <c r="G282" s="28">
        <f t="shared" si="200"/>
        <v>1.9449892215180641E-2</v>
      </c>
      <c r="H282" s="28">
        <f t="shared" si="200"/>
        <v>2.9174838322770957E-2</v>
      </c>
      <c r="I282" s="28">
        <f t="shared" si="200"/>
        <v>0.25609024749987847</v>
      </c>
      <c r="J282" s="28">
        <f t="shared" si="200"/>
        <v>0</v>
      </c>
      <c r="K282" s="28">
        <f t="shared" si="200"/>
        <v>0.42303515568017896</v>
      </c>
      <c r="L282" s="28">
        <f t="shared" si="200"/>
        <v>7.8447898601228587</v>
      </c>
      <c r="M282" s="28">
        <f t="shared" si="200"/>
        <v>0</v>
      </c>
      <c r="N282" s="28">
        <f t="shared" si="200"/>
        <v>1.2966594810120427E-2</v>
      </c>
      <c r="O282" s="28">
        <f t="shared" si="200"/>
        <v>0.11994100199361395</v>
      </c>
      <c r="P282" s="28">
        <f t="shared" si="200"/>
        <v>0.4700390618668655</v>
      </c>
      <c r="Q282" s="28">
        <f t="shared" si="200"/>
        <v>4.8624730537951601E-3</v>
      </c>
      <c r="R282" s="28">
        <f t="shared" si="200"/>
        <v>3.0795662674036016E-2</v>
      </c>
      <c r="S282" s="28">
        <f t="shared" ref="S282:CD282" si="201">S82/$CD82*100</f>
        <v>0</v>
      </c>
      <c r="T282" s="28">
        <f t="shared" si="201"/>
        <v>0.61591325348072035</v>
      </c>
      <c r="U282" s="28">
        <f t="shared" si="201"/>
        <v>8.1041217563252669E-3</v>
      </c>
      <c r="V282" s="28">
        <f t="shared" si="201"/>
        <v>0.1669449081803005</v>
      </c>
      <c r="W282" s="28">
        <f t="shared" si="201"/>
        <v>0</v>
      </c>
      <c r="X282" s="28">
        <f t="shared" si="201"/>
        <v>0.35982300598084188</v>
      </c>
      <c r="Y282" s="28">
        <f t="shared" si="201"/>
        <v>8.1041217563252669E-3</v>
      </c>
      <c r="Z282" s="28">
        <f t="shared" si="201"/>
        <v>0.33064816765807092</v>
      </c>
      <c r="AA282" s="28">
        <f t="shared" si="201"/>
        <v>9.724946107590321E-2</v>
      </c>
      <c r="AB282" s="28">
        <f t="shared" si="201"/>
        <v>0.24798612574355317</v>
      </c>
      <c r="AC282" s="28">
        <f t="shared" si="201"/>
        <v>4.458887790330162</v>
      </c>
      <c r="AD282" s="28">
        <f t="shared" si="201"/>
        <v>2.5933189620240854E-2</v>
      </c>
      <c r="AE282" s="28">
        <f t="shared" si="201"/>
        <v>4.8624730537951605E-2</v>
      </c>
      <c r="AF282" s="28">
        <f t="shared" si="201"/>
        <v>0</v>
      </c>
      <c r="AG282" s="28">
        <f t="shared" si="201"/>
        <v>6.5303013112468999</v>
      </c>
      <c r="AH282" s="28">
        <f t="shared" si="201"/>
        <v>1.1345770458855374E-2</v>
      </c>
      <c r="AI282" s="28">
        <f t="shared" si="201"/>
        <v>2.4685154869766763</v>
      </c>
      <c r="AJ282" s="28">
        <f t="shared" si="201"/>
        <v>0</v>
      </c>
      <c r="AK282" s="28">
        <f t="shared" si="201"/>
        <v>0.27391931536379399</v>
      </c>
      <c r="AL282" s="28">
        <f t="shared" si="201"/>
        <v>0.26743601795873384</v>
      </c>
      <c r="AM282" s="28">
        <f t="shared" si="201"/>
        <v>9.7249461075903203E-3</v>
      </c>
      <c r="AN282" s="28">
        <f t="shared" si="201"/>
        <v>1.4587419161385479E-2</v>
      </c>
      <c r="AO282" s="28">
        <f t="shared" si="201"/>
        <v>0.53811368461999776</v>
      </c>
      <c r="AP282" s="28">
        <f t="shared" si="201"/>
        <v>0.20584469261066179</v>
      </c>
      <c r="AQ282" s="28">
        <f t="shared" si="201"/>
        <v>1.1345770458855374E-2</v>
      </c>
      <c r="AR282" s="28">
        <f t="shared" si="201"/>
        <v>2.2934664570400507</v>
      </c>
      <c r="AS282" s="28">
        <f t="shared" si="201"/>
        <v>0.17342820558536071</v>
      </c>
      <c r="AT282" s="28">
        <f t="shared" si="201"/>
        <v>0.81689547303758703</v>
      </c>
      <c r="AU282" s="28">
        <f t="shared" si="201"/>
        <v>6.6243091236202725</v>
      </c>
      <c r="AV282" s="28">
        <f t="shared" si="201"/>
        <v>0</v>
      </c>
      <c r="AW282" s="28">
        <f t="shared" si="201"/>
        <v>0.2090863413131919</v>
      </c>
      <c r="AX282" s="28">
        <f t="shared" si="201"/>
        <v>4.8624730537951601E-3</v>
      </c>
      <c r="AY282" s="28">
        <f t="shared" si="201"/>
        <v>0.31768157284795046</v>
      </c>
      <c r="AZ282" s="28">
        <f t="shared" si="201"/>
        <v>1.6726907305055352</v>
      </c>
      <c r="BA282" s="28">
        <f t="shared" si="201"/>
        <v>1.361492455062645</v>
      </c>
      <c r="BB282" s="28">
        <f t="shared" si="201"/>
        <v>1.1767184790184289</v>
      </c>
      <c r="BC282" s="28">
        <f t="shared" si="201"/>
        <v>0.13939089420879461</v>
      </c>
      <c r="BD282" s="28">
        <f t="shared" si="201"/>
        <v>1.2966594810120427E-2</v>
      </c>
      <c r="BE282" s="28">
        <f t="shared" si="201"/>
        <v>8.1041217563252669E-3</v>
      </c>
      <c r="BF282" s="28">
        <f t="shared" si="201"/>
        <v>2.2691540917710747E-2</v>
      </c>
      <c r="BG282" s="28">
        <f t="shared" si="201"/>
        <v>0.20098221955686663</v>
      </c>
      <c r="BH282" s="28">
        <f t="shared" si="201"/>
        <v>8.1041217563252669E-3</v>
      </c>
      <c r="BI282" s="28">
        <f t="shared" si="201"/>
        <v>0.70667941715156324</v>
      </c>
      <c r="BJ282" s="28">
        <f t="shared" si="201"/>
        <v>4.8624730537951601E-3</v>
      </c>
      <c r="BK282" s="28">
        <f t="shared" si="201"/>
        <v>8.1041217563252669E-3</v>
      </c>
      <c r="BL282" s="28">
        <f t="shared" si="201"/>
        <v>8.1041217563252669E-3</v>
      </c>
      <c r="BM282" s="28">
        <f t="shared" si="201"/>
        <v>0</v>
      </c>
      <c r="BN282" s="28">
        <f t="shared" si="201"/>
        <v>0.39061866865487788</v>
      </c>
      <c r="BO282" s="28">
        <f t="shared" si="201"/>
        <v>3.2416487025301068E-2</v>
      </c>
      <c r="BP282" s="28">
        <f t="shared" si="201"/>
        <v>0.2949900319302397</v>
      </c>
      <c r="BQ282" s="28">
        <f t="shared" si="201"/>
        <v>0</v>
      </c>
      <c r="BR282" s="28">
        <f t="shared" si="201"/>
        <v>0</v>
      </c>
      <c r="BS282" s="28">
        <f t="shared" si="201"/>
        <v>1.6208243512650534E-2</v>
      </c>
      <c r="BT282" s="28">
        <f t="shared" si="201"/>
        <v>2.1070716566445696E-2</v>
      </c>
      <c r="BU282" s="28">
        <f t="shared" si="201"/>
        <v>1.4587419161385479E-2</v>
      </c>
      <c r="BV282" s="28">
        <f t="shared" si="201"/>
        <v>0</v>
      </c>
      <c r="BW282" s="28">
        <f t="shared" si="201"/>
        <v>0.26257354490493862</v>
      </c>
      <c r="BX282" s="28">
        <f t="shared" si="201"/>
        <v>1.3306967923886088</v>
      </c>
      <c r="BY282" s="28">
        <f t="shared" si="201"/>
        <v>6.4832974050602135E-3</v>
      </c>
      <c r="BZ282" s="28">
        <f t="shared" si="201"/>
        <v>54.746584112679706</v>
      </c>
      <c r="CA282" s="28">
        <f t="shared" si="201"/>
        <v>0.33875228941439617</v>
      </c>
      <c r="CB282" s="28">
        <f t="shared" si="201"/>
        <v>0.14749501596511985</v>
      </c>
      <c r="CC282" s="28">
        <f t="shared" si="201"/>
        <v>0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1.7391736440656908E-2</v>
      </c>
      <c r="D283" s="28">
        <f t="shared" ref="D283:R283" si="202">D83/$CD83*100</f>
        <v>0</v>
      </c>
      <c r="E283" s="28">
        <f t="shared" si="202"/>
        <v>0.14286069219111033</v>
      </c>
      <c r="F283" s="28">
        <f t="shared" si="202"/>
        <v>3.5566101021143384</v>
      </c>
      <c r="G283" s="28">
        <f t="shared" si="202"/>
        <v>3.851027354716887E-2</v>
      </c>
      <c r="H283" s="28">
        <f t="shared" si="202"/>
        <v>6.335561131953589E-2</v>
      </c>
      <c r="I283" s="28">
        <f t="shared" si="202"/>
        <v>1.67954483341201</v>
      </c>
      <c r="J283" s="28">
        <f t="shared" si="202"/>
        <v>0</v>
      </c>
      <c r="K283" s="28">
        <f t="shared" si="202"/>
        <v>7.232477825536038</v>
      </c>
      <c r="L283" s="28">
        <f t="shared" si="202"/>
        <v>2.3690029565951951</v>
      </c>
      <c r="M283" s="28">
        <f t="shared" si="202"/>
        <v>0</v>
      </c>
      <c r="N283" s="28">
        <f t="shared" si="202"/>
        <v>4.9690675544734027E-3</v>
      </c>
      <c r="O283" s="28">
        <f t="shared" si="202"/>
        <v>0.43727794479365945</v>
      </c>
      <c r="P283" s="28">
        <f t="shared" si="202"/>
        <v>1.8845188700340381</v>
      </c>
      <c r="Q283" s="28">
        <f t="shared" si="202"/>
        <v>6.211334443091754E-3</v>
      </c>
      <c r="R283" s="28">
        <f t="shared" si="202"/>
        <v>7.4536013317101045E-3</v>
      </c>
      <c r="S283" s="28">
        <f t="shared" ref="S283:CD283" si="203">S83/$CD83*100</f>
        <v>0</v>
      </c>
      <c r="T283" s="28">
        <f t="shared" si="203"/>
        <v>7.6275186961166739</v>
      </c>
      <c r="U283" s="28">
        <f t="shared" si="203"/>
        <v>1.2422668886183508E-2</v>
      </c>
      <c r="V283" s="28">
        <f t="shared" si="203"/>
        <v>0.72921066361897191</v>
      </c>
      <c r="W283" s="28">
        <f t="shared" si="203"/>
        <v>0</v>
      </c>
      <c r="X283" s="28">
        <f t="shared" si="203"/>
        <v>3.0808218837735097</v>
      </c>
      <c r="Y283" s="28">
        <f t="shared" si="203"/>
        <v>7.4536013317101045E-3</v>
      </c>
      <c r="Z283" s="28">
        <f t="shared" si="203"/>
        <v>9.9381351089468054E-3</v>
      </c>
      <c r="AA283" s="28">
        <f t="shared" si="203"/>
        <v>6.7082411985390944E-2</v>
      </c>
      <c r="AB283" s="28">
        <f t="shared" si="203"/>
        <v>1.1242515341996073</v>
      </c>
      <c r="AC283" s="28">
        <f t="shared" si="203"/>
        <v>0.60498397475713683</v>
      </c>
      <c r="AD283" s="28">
        <f t="shared" si="203"/>
        <v>1.3664935774801858E-2</v>
      </c>
      <c r="AE283" s="28">
        <f t="shared" si="203"/>
        <v>5.4659743099207431E-2</v>
      </c>
      <c r="AF283" s="28">
        <f t="shared" si="203"/>
        <v>0</v>
      </c>
      <c r="AG283" s="28">
        <f t="shared" si="203"/>
        <v>1.5627717458818853</v>
      </c>
      <c r="AH283" s="28">
        <f t="shared" si="203"/>
        <v>3.7268006658550522E-3</v>
      </c>
      <c r="AI283" s="28">
        <f t="shared" si="203"/>
        <v>1.9665084846828491</v>
      </c>
      <c r="AJ283" s="28">
        <f t="shared" si="203"/>
        <v>4.9690675544734027E-3</v>
      </c>
      <c r="AK283" s="28">
        <f t="shared" si="203"/>
        <v>1.7279932420681259</v>
      </c>
      <c r="AL283" s="28">
        <f t="shared" si="203"/>
        <v>1.6360654923103679</v>
      </c>
      <c r="AM283" s="28">
        <f t="shared" si="203"/>
        <v>1.8634003329275263E-2</v>
      </c>
      <c r="AN283" s="28">
        <f t="shared" si="203"/>
        <v>8.6958682203284541E-3</v>
      </c>
      <c r="AO283" s="28">
        <f t="shared" si="203"/>
        <v>0.33913886059280973</v>
      </c>
      <c r="AP283" s="28">
        <f t="shared" si="203"/>
        <v>2.7305026211831351</v>
      </c>
      <c r="AQ283" s="28">
        <f t="shared" si="203"/>
        <v>8.6958682203284541E-3</v>
      </c>
      <c r="AR283" s="28">
        <f t="shared" si="203"/>
        <v>2.4311163010261128</v>
      </c>
      <c r="AS283" s="28">
        <f t="shared" si="203"/>
        <v>1.6969365698526671</v>
      </c>
      <c r="AT283" s="28">
        <f t="shared" si="203"/>
        <v>4.9814902233595868</v>
      </c>
      <c r="AU283" s="28">
        <f t="shared" si="203"/>
        <v>1.2845039628313748</v>
      </c>
      <c r="AV283" s="28">
        <f t="shared" si="203"/>
        <v>7.4536013317101045E-3</v>
      </c>
      <c r="AW283" s="28">
        <f t="shared" si="203"/>
        <v>0.17267509751795077</v>
      </c>
      <c r="AX283" s="28">
        <f t="shared" si="203"/>
        <v>8.6958682203284541E-3</v>
      </c>
      <c r="AY283" s="28">
        <f t="shared" si="203"/>
        <v>2.695719148301821</v>
      </c>
      <c r="AZ283" s="28">
        <f t="shared" si="203"/>
        <v>2.7106263509652413</v>
      </c>
      <c r="BA283" s="28">
        <f t="shared" si="203"/>
        <v>0.15404109418867548</v>
      </c>
      <c r="BB283" s="28">
        <f t="shared" si="203"/>
        <v>6.2299684464210285</v>
      </c>
      <c r="BC283" s="28">
        <f t="shared" si="203"/>
        <v>0.56398916743273131</v>
      </c>
      <c r="BD283" s="28">
        <f t="shared" si="203"/>
        <v>6.8324678874009295E-2</v>
      </c>
      <c r="BE283" s="28">
        <f t="shared" si="203"/>
        <v>3.7268006658550522E-3</v>
      </c>
      <c r="BF283" s="28">
        <f t="shared" si="203"/>
        <v>5.2175209321970735E-2</v>
      </c>
      <c r="BG283" s="28">
        <f t="shared" si="203"/>
        <v>1.2174215508459838</v>
      </c>
      <c r="BH283" s="28">
        <f t="shared" si="203"/>
        <v>4.9690675544734027E-3</v>
      </c>
      <c r="BI283" s="28">
        <f t="shared" si="203"/>
        <v>3.9156252329250414</v>
      </c>
      <c r="BJ283" s="28">
        <f t="shared" si="203"/>
        <v>4.9690675544734027E-3</v>
      </c>
      <c r="BK283" s="28">
        <f t="shared" si="203"/>
        <v>1.7391736440656908E-2</v>
      </c>
      <c r="BL283" s="28">
        <f t="shared" si="203"/>
        <v>1.9876270217893611E-2</v>
      </c>
      <c r="BM283" s="28">
        <f t="shared" si="203"/>
        <v>6.211334443091754E-3</v>
      </c>
      <c r="BN283" s="28">
        <f t="shared" si="203"/>
        <v>4.6746503018708534</v>
      </c>
      <c r="BO283" s="28">
        <f t="shared" si="203"/>
        <v>1.614946955203856E-2</v>
      </c>
      <c r="BP283" s="28">
        <f t="shared" si="203"/>
        <v>9.6896817312231362E-2</v>
      </c>
      <c r="BQ283" s="28">
        <f t="shared" si="203"/>
        <v>4.9690675544734027E-3</v>
      </c>
      <c r="BR283" s="28">
        <f t="shared" si="203"/>
        <v>0</v>
      </c>
      <c r="BS283" s="28">
        <f t="shared" si="203"/>
        <v>4.9690675544734027E-3</v>
      </c>
      <c r="BT283" s="28">
        <f t="shared" si="203"/>
        <v>1.3664935774801858E-2</v>
      </c>
      <c r="BU283" s="28">
        <f t="shared" si="203"/>
        <v>1.2422668886183508E-2</v>
      </c>
      <c r="BV283" s="28">
        <f t="shared" si="203"/>
        <v>0</v>
      </c>
      <c r="BW283" s="28">
        <f t="shared" si="203"/>
        <v>3.4112648761459909</v>
      </c>
      <c r="BX283" s="28">
        <f t="shared" si="203"/>
        <v>3.4758627543541456</v>
      </c>
      <c r="BY283" s="28">
        <f t="shared" si="203"/>
        <v>7.4536013317101045E-3</v>
      </c>
      <c r="BZ283" s="28">
        <f t="shared" si="203"/>
        <v>2.6435439389798505</v>
      </c>
      <c r="CA283" s="28">
        <f t="shared" si="203"/>
        <v>15.339511540659394</v>
      </c>
      <c r="CB283" s="28">
        <f t="shared" si="203"/>
        <v>1.2335710203980224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1.2667528058574651E-2</v>
      </c>
      <c r="F284" s="28">
        <f t="shared" si="204"/>
        <v>0.47123204377897698</v>
      </c>
      <c r="G284" s="28">
        <f t="shared" si="204"/>
        <v>5.5737123457728452E-2</v>
      </c>
      <c r="H284" s="28">
        <f t="shared" si="204"/>
        <v>0.14947683109118087</v>
      </c>
      <c r="I284" s="28">
        <f t="shared" si="204"/>
        <v>9.1206202021737487E-2</v>
      </c>
      <c r="J284" s="28">
        <f t="shared" si="204"/>
        <v>3.040206734057916E-2</v>
      </c>
      <c r="K284" s="28">
        <f t="shared" si="204"/>
        <v>0.6587114590458818</v>
      </c>
      <c r="L284" s="28">
        <f t="shared" si="204"/>
        <v>0.11907476375060169</v>
      </c>
      <c r="M284" s="28">
        <f t="shared" si="204"/>
        <v>0</v>
      </c>
      <c r="N284" s="28">
        <f t="shared" si="204"/>
        <v>2.5335056117149302E-2</v>
      </c>
      <c r="O284" s="28">
        <f t="shared" si="204"/>
        <v>2.3764282637886045</v>
      </c>
      <c r="P284" s="28">
        <f t="shared" si="204"/>
        <v>1.9786678827493605</v>
      </c>
      <c r="Q284" s="28">
        <f t="shared" si="204"/>
        <v>0</v>
      </c>
      <c r="R284" s="28">
        <f t="shared" si="204"/>
        <v>1.2667528058574651E-2</v>
      </c>
      <c r="S284" s="28">
        <f t="shared" ref="S284:CD284" si="205">S84/$CD84*100</f>
        <v>0</v>
      </c>
      <c r="T284" s="28">
        <f t="shared" si="205"/>
        <v>0.2964201565706468</v>
      </c>
      <c r="U284" s="28">
        <f t="shared" si="205"/>
        <v>1.2667528058574651E-2</v>
      </c>
      <c r="V284" s="28">
        <f t="shared" si="205"/>
        <v>0.38255934736895442</v>
      </c>
      <c r="W284" s="28">
        <f t="shared" si="205"/>
        <v>0</v>
      </c>
      <c r="X284" s="28">
        <f t="shared" si="205"/>
        <v>0.2609510780066378</v>
      </c>
      <c r="Y284" s="28">
        <f t="shared" si="205"/>
        <v>0</v>
      </c>
      <c r="Z284" s="28">
        <f t="shared" si="205"/>
        <v>0</v>
      </c>
      <c r="AA284" s="28">
        <f t="shared" si="205"/>
        <v>3.040206734057916E-2</v>
      </c>
      <c r="AB284" s="28">
        <f t="shared" si="205"/>
        <v>0.78792024524334325</v>
      </c>
      <c r="AC284" s="28">
        <f t="shared" si="205"/>
        <v>5.3203617846013532E-2</v>
      </c>
      <c r="AD284" s="28">
        <f t="shared" si="205"/>
        <v>0</v>
      </c>
      <c r="AE284" s="28">
        <f t="shared" si="205"/>
        <v>7.60051683514479E-3</v>
      </c>
      <c r="AF284" s="28">
        <f t="shared" si="205"/>
        <v>0</v>
      </c>
      <c r="AG284" s="28">
        <f t="shared" si="205"/>
        <v>2.7868561728864226E-2</v>
      </c>
      <c r="AH284" s="28">
        <f t="shared" si="205"/>
        <v>0</v>
      </c>
      <c r="AI284" s="28">
        <f t="shared" si="205"/>
        <v>0.10387373008031212</v>
      </c>
      <c r="AJ284" s="28">
        <f t="shared" si="205"/>
        <v>0</v>
      </c>
      <c r="AK284" s="28">
        <f t="shared" si="205"/>
        <v>0.33442274074637079</v>
      </c>
      <c r="AL284" s="28">
        <f t="shared" si="205"/>
        <v>6.0120088165995291</v>
      </c>
      <c r="AM284" s="28">
        <f t="shared" si="205"/>
        <v>2.0268044893719438E-2</v>
      </c>
      <c r="AN284" s="28">
        <f t="shared" si="205"/>
        <v>0</v>
      </c>
      <c r="AO284" s="28">
        <f t="shared" si="205"/>
        <v>2.5335056117149302E-2</v>
      </c>
      <c r="AP284" s="28">
        <f t="shared" si="205"/>
        <v>1.6290441083327001</v>
      </c>
      <c r="AQ284" s="28">
        <f t="shared" si="205"/>
        <v>1.2667528058574651E-2</v>
      </c>
      <c r="AR284" s="28">
        <f t="shared" si="205"/>
        <v>6.3337640292873254E-2</v>
      </c>
      <c r="AS284" s="28">
        <f t="shared" si="205"/>
        <v>9.6070532796230133</v>
      </c>
      <c r="AT284" s="28">
        <f t="shared" si="205"/>
        <v>0.15454384231461071</v>
      </c>
      <c r="AU284" s="28">
        <f t="shared" si="205"/>
        <v>5.0670112234298605E-2</v>
      </c>
      <c r="AV284" s="28">
        <f t="shared" si="205"/>
        <v>1.520103367028958E-2</v>
      </c>
      <c r="AW284" s="28">
        <f t="shared" si="205"/>
        <v>4.3069595399153809E-2</v>
      </c>
      <c r="AX284" s="28">
        <f t="shared" si="205"/>
        <v>7.60051683514479E-3</v>
      </c>
      <c r="AY284" s="28">
        <f t="shared" si="205"/>
        <v>0.93739707633452396</v>
      </c>
      <c r="AZ284" s="28">
        <f t="shared" si="205"/>
        <v>9.6273213245167341E-2</v>
      </c>
      <c r="BA284" s="28">
        <f t="shared" si="205"/>
        <v>2.0268044893719438E-2</v>
      </c>
      <c r="BB284" s="28">
        <f t="shared" si="205"/>
        <v>0.21788148260748399</v>
      </c>
      <c r="BC284" s="28">
        <f t="shared" si="205"/>
        <v>0.26855159484178259</v>
      </c>
      <c r="BD284" s="28">
        <f t="shared" si="205"/>
        <v>0</v>
      </c>
      <c r="BE284" s="28">
        <f t="shared" si="205"/>
        <v>0</v>
      </c>
      <c r="BF284" s="28">
        <f t="shared" si="205"/>
        <v>0.8461908743127865</v>
      </c>
      <c r="BG284" s="28">
        <f t="shared" si="205"/>
        <v>0.686580020774746</v>
      </c>
      <c r="BH284" s="28">
        <f t="shared" si="205"/>
        <v>0</v>
      </c>
      <c r="BI284" s="28">
        <f t="shared" si="205"/>
        <v>0.13680930303260622</v>
      </c>
      <c r="BJ284" s="28">
        <f t="shared" si="205"/>
        <v>0</v>
      </c>
      <c r="BK284" s="28">
        <f t="shared" si="205"/>
        <v>1.2667528058574651E-2</v>
      </c>
      <c r="BL284" s="28">
        <f t="shared" si="205"/>
        <v>2.2801550505434372E-2</v>
      </c>
      <c r="BM284" s="28">
        <f t="shared" si="205"/>
        <v>0</v>
      </c>
      <c r="BN284" s="28">
        <f t="shared" si="205"/>
        <v>0.19761343771376455</v>
      </c>
      <c r="BO284" s="28">
        <f t="shared" si="205"/>
        <v>7.60051683514479E-3</v>
      </c>
      <c r="BP284" s="28">
        <f t="shared" si="205"/>
        <v>0</v>
      </c>
      <c r="BQ284" s="28">
        <f t="shared" si="205"/>
        <v>7.60051683514479E-3</v>
      </c>
      <c r="BR284" s="28">
        <f t="shared" si="205"/>
        <v>0</v>
      </c>
      <c r="BS284" s="28">
        <f t="shared" si="205"/>
        <v>0</v>
      </c>
      <c r="BT284" s="28">
        <f t="shared" si="205"/>
        <v>1.0134022446859719E-2</v>
      </c>
      <c r="BU284" s="28">
        <f t="shared" si="205"/>
        <v>2.2801550505434372E-2</v>
      </c>
      <c r="BV284" s="28">
        <f t="shared" si="205"/>
        <v>0</v>
      </c>
      <c r="BW284" s="28">
        <f t="shared" si="205"/>
        <v>2.1028096577233919</v>
      </c>
      <c r="BX284" s="28">
        <f t="shared" si="205"/>
        <v>0.38762635859238431</v>
      </c>
      <c r="BY284" s="28">
        <f t="shared" si="205"/>
        <v>7.60051683514479E-3</v>
      </c>
      <c r="BZ284" s="28">
        <f t="shared" si="205"/>
        <v>0.108940741303742</v>
      </c>
      <c r="CA284" s="28">
        <f t="shared" si="205"/>
        <v>0.2634845836183527</v>
      </c>
      <c r="CB284" s="28">
        <f t="shared" si="205"/>
        <v>67.685135922576066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0.27526543452615021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</v>
      </c>
      <c r="J285" s="28">
        <f t="shared" si="206"/>
        <v>0</v>
      </c>
      <c r="K285" s="28">
        <f t="shared" si="206"/>
        <v>0</v>
      </c>
      <c r="L285" s="28">
        <f t="shared" si="206"/>
        <v>0</v>
      </c>
      <c r="M285" s="28">
        <f t="shared" si="206"/>
        <v>2.5167125442390876</v>
      </c>
      <c r="N285" s="28">
        <f t="shared" si="206"/>
        <v>0</v>
      </c>
      <c r="O285" s="28">
        <f t="shared" si="206"/>
        <v>0</v>
      </c>
      <c r="P285" s="28">
        <f t="shared" si="206"/>
        <v>0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0.11797090051120723</v>
      </c>
      <c r="AA285" s="28">
        <f t="shared" si="207"/>
        <v>0.31458906802988595</v>
      </c>
      <c r="AB285" s="28">
        <f t="shared" si="207"/>
        <v>0</v>
      </c>
      <c r="AC285" s="28">
        <f t="shared" si="207"/>
        <v>0.15729453401494298</v>
      </c>
      <c r="AD285" s="28">
        <f t="shared" si="207"/>
        <v>0</v>
      </c>
      <c r="AE285" s="28">
        <f t="shared" si="207"/>
        <v>0</v>
      </c>
      <c r="AF285" s="28">
        <f t="shared" si="207"/>
        <v>2.5560361777428233</v>
      </c>
      <c r="AG285" s="28">
        <f t="shared" si="207"/>
        <v>0</v>
      </c>
      <c r="AH285" s="28">
        <f t="shared" si="207"/>
        <v>8.887141171844279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</v>
      </c>
      <c r="AV285" s="28">
        <f t="shared" si="207"/>
        <v>0.90444357058592217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1.4549744396382225</v>
      </c>
      <c r="BI285" s="28">
        <f t="shared" si="207"/>
        <v>0</v>
      </c>
      <c r="BJ285" s="28">
        <f t="shared" si="207"/>
        <v>0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</v>
      </c>
      <c r="BP285" s="28">
        <f t="shared" si="207"/>
        <v>0.23594180102241447</v>
      </c>
      <c r="BQ285" s="28">
        <f t="shared" si="207"/>
        <v>0.11797090051120723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0.15729453401494298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82.029099488792767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13.278974956319162</v>
      </c>
      <c r="D286" s="28">
        <f t="shared" ref="D286:R286" si="208">D86/$CD86*100</f>
        <v>0</v>
      </c>
      <c r="E286" s="28">
        <f t="shared" si="208"/>
        <v>0.46592894583576006</v>
      </c>
      <c r="F286" s="28">
        <f t="shared" si="208"/>
        <v>1.6307513104251603</v>
      </c>
      <c r="G286" s="28">
        <f t="shared" si="208"/>
        <v>0.75713453698311006</v>
      </c>
      <c r="H286" s="28">
        <f t="shared" si="208"/>
        <v>1.5725101921956901</v>
      </c>
      <c r="I286" s="28">
        <f t="shared" si="208"/>
        <v>2.5043680838672104</v>
      </c>
      <c r="J286" s="28">
        <f t="shared" si="208"/>
        <v>0.64065230052416999</v>
      </c>
      <c r="K286" s="28">
        <f t="shared" si="208"/>
        <v>1.5142690739662201</v>
      </c>
      <c r="L286" s="28">
        <f t="shared" si="208"/>
        <v>0</v>
      </c>
      <c r="M286" s="28">
        <f t="shared" si="208"/>
        <v>0</v>
      </c>
      <c r="N286" s="28">
        <f t="shared" si="208"/>
        <v>0.34944670937682004</v>
      </c>
      <c r="O286" s="28">
        <f t="shared" si="208"/>
        <v>0.29120559114735001</v>
      </c>
      <c r="P286" s="28">
        <f t="shared" si="208"/>
        <v>0.75713453698311006</v>
      </c>
      <c r="Q286" s="28">
        <f t="shared" si="208"/>
        <v>0</v>
      </c>
      <c r="R286" s="28">
        <f t="shared" si="208"/>
        <v>0</v>
      </c>
      <c r="S286" s="28">
        <f t="shared" ref="S286:CD286" si="209">S86/$CD86*100</f>
        <v>0</v>
      </c>
      <c r="T286" s="28">
        <f t="shared" si="209"/>
        <v>0.69889341875364008</v>
      </c>
      <c r="U286" s="28">
        <f t="shared" si="209"/>
        <v>1.22306348281887</v>
      </c>
      <c r="V286" s="28">
        <f t="shared" si="209"/>
        <v>1.4560279557367501</v>
      </c>
      <c r="W286" s="28">
        <f t="shared" si="209"/>
        <v>0</v>
      </c>
      <c r="X286" s="28">
        <f t="shared" si="209"/>
        <v>0.69889341875364008</v>
      </c>
      <c r="Y286" s="28">
        <f t="shared" si="209"/>
        <v>0.17472335468841002</v>
      </c>
      <c r="Z286" s="28">
        <f t="shared" si="209"/>
        <v>0</v>
      </c>
      <c r="AA286" s="28">
        <f t="shared" si="209"/>
        <v>0.58241118229470001</v>
      </c>
      <c r="AB286" s="28">
        <f t="shared" si="209"/>
        <v>0.17472335468841002</v>
      </c>
      <c r="AC286" s="28">
        <f t="shared" si="209"/>
        <v>2.2714036109493305</v>
      </c>
      <c r="AD286" s="28">
        <f t="shared" si="209"/>
        <v>0.29120559114735001</v>
      </c>
      <c r="AE286" s="28">
        <f t="shared" si="209"/>
        <v>0.23296447291788003</v>
      </c>
      <c r="AF286" s="28">
        <f t="shared" si="209"/>
        <v>0</v>
      </c>
      <c r="AG286" s="28">
        <f t="shared" si="209"/>
        <v>0.17472335468841002</v>
      </c>
      <c r="AH286" s="28">
        <f t="shared" si="209"/>
        <v>0</v>
      </c>
      <c r="AI286" s="28">
        <f t="shared" si="209"/>
        <v>0.17472335468841002</v>
      </c>
      <c r="AJ286" s="28">
        <f t="shared" si="209"/>
        <v>1.1648223645894</v>
      </c>
      <c r="AK286" s="28">
        <f t="shared" si="209"/>
        <v>1.22306348281887</v>
      </c>
      <c r="AL286" s="28">
        <f t="shared" si="209"/>
        <v>0.75713453698311006</v>
      </c>
      <c r="AM286" s="28">
        <f t="shared" si="209"/>
        <v>0.58241118229470001</v>
      </c>
      <c r="AN286" s="28">
        <f t="shared" si="209"/>
        <v>0</v>
      </c>
      <c r="AO286" s="28">
        <f t="shared" si="209"/>
        <v>0.52417006406523003</v>
      </c>
      <c r="AP286" s="28">
        <f t="shared" si="209"/>
        <v>1.0483401281304601</v>
      </c>
      <c r="AQ286" s="28">
        <f t="shared" si="209"/>
        <v>12.696563774024462</v>
      </c>
      <c r="AR286" s="28">
        <f t="shared" si="209"/>
        <v>0.40768782760629008</v>
      </c>
      <c r="AS286" s="28">
        <f t="shared" si="209"/>
        <v>0.81537565521258015</v>
      </c>
      <c r="AT286" s="28">
        <f t="shared" si="209"/>
        <v>1.10658124635993</v>
      </c>
      <c r="AU286" s="28">
        <f t="shared" si="209"/>
        <v>0.34944670937682004</v>
      </c>
      <c r="AV286" s="28">
        <f t="shared" si="209"/>
        <v>0</v>
      </c>
      <c r="AW286" s="28">
        <f t="shared" si="209"/>
        <v>0.40768782760629008</v>
      </c>
      <c r="AX286" s="28">
        <f t="shared" si="209"/>
        <v>0.29120559114735001</v>
      </c>
      <c r="AY286" s="28">
        <f t="shared" si="209"/>
        <v>0.40768782760629008</v>
      </c>
      <c r="AZ286" s="28">
        <f t="shared" si="209"/>
        <v>0.46592894583576006</v>
      </c>
      <c r="BA286" s="28">
        <f t="shared" si="209"/>
        <v>0</v>
      </c>
      <c r="BB286" s="28">
        <f t="shared" si="209"/>
        <v>0.64065230052416999</v>
      </c>
      <c r="BC286" s="28">
        <f t="shared" si="209"/>
        <v>4.1351193942923707</v>
      </c>
      <c r="BD286" s="28">
        <f t="shared" si="209"/>
        <v>0.29120559114735001</v>
      </c>
      <c r="BE286" s="28">
        <f t="shared" si="209"/>
        <v>0.29120559114735001</v>
      </c>
      <c r="BF286" s="28">
        <f t="shared" si="209"/>
        <v>2.7373325567850904</v>
      </c>
      <c r="BG286" s="28">
        <f t="shared" si="209"/>
        <v>1.0483401281304601</v>
      </c>
      <c r="BH286" s="28">
        <f t="shared" si="209"/>
        <v>0</v>
      </c>
      <c r="BI286" s="28">
        <f t="shared" si="209"/>
        <v>1.4560279557367501</v>
      </c>
      <c r="BJ286" s="28">
        <f t="shared" si="209"/>
        <v>0</v>
      </c>
      <c r="BK286" s="28">
        <f t="shared" si="209"/>
        <v>0</v>
      </c>
      <c r="BL286" s="28">
        <f t="shared" si="209"/>
        <v>0.40768782760629008</v>
      </c>
      <c r="BM286" s="28">
        <f t="shared" si="209"/>
        <v>0.23296447291788003</v>
      </c>
      <c r="BN286" s="28">
        <f t="shared" si="209"/>
        <v>1.9801980198019802</v>
      </c>
      <c r="BO286" s="28">
        <f t="shared" si="209"/>
        <v>0.17472335468841002</v>
      </c>
      <c r="BP286" s="28">
        <f t="shared" si="209"/>
        <v>2.2131624927198601</v>
      </c>
      <c r="BQ286" s="28">
        <f t="shared" si="209"/>
        <v>0</v>
      </c>
      <c r="BR286" s="28">
        <f t="shared" si="209"/>
        <v>0</v>
      </c>
      <c r="BS286" s="28">
        <f t="shared" si="209"/>
        <v>0.93185789167152011</v>
      </c>
      <c r="BT286" s="28">
        <f t="shared" si="209"/>
        <v>0.34944670937682004</v>
      </c>
      <c r="BU286" s="28">
        <f t="shared" si="209"/>
        <v>0.23296447291788003</v>
      </c>
      <c r="BV286" s="28">
        <f t="shared" si="209"/>
        <v>0</v>
      </c>
      <c r="BW286" s="28">
        <f t="shared" si="209"/>
        <v>0.93185789167152011</v>
      </c>
      <c r="BX286" s="28">
        <f t="shared" si="209"/>
        <v>0</v>
      </c>
      <c r="BY286" s="28">
        <f t="shared" si="209"/>
        <v>0.69889341875364008</v>
      </c>
      <c r="BZ286" s="28">
        <f t="shared" si="209"/>
        <v>0.23296447291788003</v>
      </c>
      <c r="CA286" s="28">
        <f t="shared" si="209"/>
        <v>0.69889341875364008</v>
      </c>
      <c r="CB286" s="28">
        <f t="shared" si="209"/>
        <v>2.6790914385556204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0.23040303589882596</v>
      </c>
      <c r="D287" s="28">
        <f t="shared" ref="D287:R287" si="210">D87/$CD87*100</f>
        <v>0.13976654751215545</v>
      </c>
      <c r="E287" s="28">
        <f t="shared" si="210"/>
        <v>1.559455842241686</v>
      </c>
      <c r="F287" s="28">
        <f t="shared" si="210"/>
        <v>2.113439612380775</v>
      </c>
      <c r="G287" s="28">
        <f t="shared" si="210"/>
        <v>0.77676317617361545</v>
      </c>
      <c r="H287" s="28">
        <f t="shared" si="210"/>
        <v>0.98260118250969897</v>
      </c>
      <c r="I287" s="28">
        <f t="shared" si="210"/>
        <v>1.2163924983482135</v>
      </c>
      <c r="J287" s="28">
        <f t="shared" si="210"/>
        <v>0.21939112609483793</v>
      </c>
      <c r="K287" s="28">
        <f t="shared" si="210"/>
        <v>1.7491995188642486</v>
      </c>
      <c r="L287" s="28">
        <f t="shared" si="210"/>
        <v>2.9079912582377556</v>
      </c>
      <c r="M287" s="28">
        <f t="shared" si="210"/>
        <v>7.6236298642993888E-2</v>
      </c>
      <c r="N287" s="28">
        <f t="shared" si="210"/>
        <v>0.55398377013908884</v>
      </c>
      <c r="O287" s="28">
        <f t="shared" si="210"/>
        <v>2.4988564555203552</v>
      </c>
      <c r="P287" s="28">
        <f t="shared" si="210"/>
        <v>5.7041692784657876</v>
      </c>
      <c r="Q287" s="28">
        <f t="shared" si="210"/>
        <v>0.16348450708997575</v>
      </c>
      <c r="R287" s="28">
        <f t="shared" si="210"/>
        <v>0.2761448150846223</v>
      </c>
      <c r="S287" s="28">
        <f t="shared" ref="S287:CD287" si="211">S87/$CD87*100</f>
        <v>0.21939112609483793</v>
      </c>
      <c r="T287" s="28">
        <f t="shared" si="211"/>
        <v>2.2947125891541158</v>
      </c>
      <c r="U287" s="28">
        <f t="shared" si="211"/>
        <v>0.79116336591729208</v>
      </c>
      <c r="V287" s="28">
        <f t="shared" si="211"/>
        <v>3.2857844715130362</v>
      </c>
      <c r="W287" s="28">
        <f t="shared" si="211"/>
        <v>0.14569603740661052</v>
      </c>
      <c r="X287" s="28">
        <f t="shared" si="211"/>
        <v>1.9245430057431345</v>
      </c>
      <c r="Y287" s="28">
        <f t="shared" si="211"/>
        <v>0.21176749623053856</v>
      </c>
      <c r="Z287" s="28">
        <f t="shared" si="211"/>
        <v>0.56330153997323262</v>
      </c>
      <c r="AA287" s="28">
        <f t="shared" si="211"/>
        <v>1.7779998983516017</v>
      </c>
      <c r="AB287" s="28">
        <f t="shared" si="211"/>
        <v>1.9440256153963438</v>
      </c>
      <c r="AC287" s="28">
        <f t="shared" si="211"/>
        <v>4.1879140054551307</v>
      </c>
      <c r="AD287" s="28">
        <f t="shared" si="211"/>
        <v>0.73186846697274133</v>
      </c>
      <c r="AE287" s="28">
        <f t="shared" si="211"/>
        <v>0.35068697375777186</v>
      </c>
      <c r="AF287" s="28">
        <f t="shared" si="211"/>
        <v>5.6753688989784334E-2</v>
      </c>
      <c r="AG287" s="28">
        <f t="shared" si="211"/>
        <v>1.3197350365087164</v>
      </c>
      <c r="AH287" s="28">
        <f t="shared" si="211"/>
        <v>0.26343876531079002</v>
      </c>
      <c r="AI287" s="28">
        <f t="shared" si="211"/>
        <v>3.3408440205329764</v>
      </c>
      <c r="AJ287" s="28">
        <f t="shared" si="211"/>
        <v>0.26343876531079002</v>
      </c>
      <c r="AK287" s="28">
        <f t="shared" si="211"/>
        <v>2.8021075101224864</v>
      </c>
      <c r="AL287" s="28">
        <f t="shared" si="211"/>
        <v>3.2112423128398868</v>
      </c>
      <c r="AM287" s="28">
        <f t="shared" si="211"/>
        <v>0.87502329442458537</v>
      </c>
      <c r="AN287" s="28">
        <f t="shared" si="211"/>
        <v>8.4706998492215427E-2</v>
      </c>
      <c r="AO287" s="28">
        <f t="shared" si="211"/>
        <v>1.0994968404289562</v>
      </c>
      <c r="AP287" s="28">
        <f t="shared" si="211"/>
        <v>1.8118826977484879</v>
      </c>
      <c r="AQ287" s="28">
        <f t="shared" si="211"/>
        <v>0.20160265641147274</v>
      </c>
      <c r="AR287" s="28">
        <f t="shared" si="211"/>
        <v>1.0258017517407287</v>
      </c>
      <c r="AS287" s="28">
        <f t="shared" si="211"/>
        <v>2.3565486980534329</v>
      </c>
      <c r="AT287" s="28">
        <f t="shared" si="211"/>
        <v>1.2257102681823573</v>
      </c>
      <c r="AU287" s="28">
        <f t="shared" si="211"/>
        <v>2.608975553560235</v>
      </c>
      <c r="AV287" s="28">
        <f t="shared" si="211"/>
        <v>0.74880986667118443</v>
      </c>
      <c r="AW287" s="28">
        <f t="shared" si="211"/>
        <v>1.0266488217256511</v>
      </c>
      <c r="AX287" s="28">
        <f t="shared" si="211"/>
        <v>0.35492232368238263</v>
      </c>
      <c r="AY287" s="28">
        <f t="shared" si="211"/>
        <v>2.3336778084605347</v>
      </c>
      <c r="AZ287" s="28">
        <f t="shared" si="211"/>
        <v>1.6678808003117218</v>
      </c>
      <c r="BA287" s="28">
        <f t="shared" si="211"/>
        <v>0.74711572670134008</v>
      </c>
      <c r="BB287" s="28">
        <f t="shared" si="211"/>
        <v>2.4742914259576128</v>
      </c>
      <c r="BC287" s="28">
        <f t="shared" si="211"/>
        <v>3.8795805309434668</v>
      </c>
      <c r="BD287" s="28">
        <f t="shared" si="211"/>
        <v>0.33967506395378383</v>
      </c>
      <c r="BE287" s="28">
        <f t="shared" si="211"/>
        <v>0.3015569146322869</v>
      </c>
      <c r="BF287" s="28">
        <f t="shared" si="211"/>
        <v>0.38880512307926879</v>
      </c>
      <c r="BG287" s="28">
        <f t="shared" si="211"/>
        <v>1.548443932437698</v>
      </c>
      <c r="BH287" s="28">
        <f t="shared" si="211"/>
        <v>0.1406136174970776</v>
      </c>
      <c r="BI287" s="28">
        <f t="shared" si="211"/>
        <v>1.3324410862825486</v>
      </c>
      <c r="BJ287" s="28">
        <f t="shared" si="211"/>
        <v>0.13298998763277822</v>
      </c>
      <c r="BK287" s="28">
        <f t="shared" si="211"/>
        <v>3.981228929134125E-2</v>
      </c>
      <c r="BL287" s="28">
        <f t="shared" si="211"/>
        <v>0.55398377013908884</v>
      </c>
      <c r="BM287" s="28">
        <f t="shared" si="211"/>
        <v>0.25835634540125707</v>
      </c>
      <c r="BN287" s="28">
        <f t="shared" si="211"/>
        <v>1.1096616802480221</v>
      </c>
      <c r="BO287" s="28">
        <f t="shared" si="211"/>
        <v>0.18974367662256256</v>
      </c>
      <c r="BP287" s="28">
        <f t="shared" si="211"/>
        <v>0.64038490860114872</v>
      </c>
      <c r="BQ287" s="28">
        <f t="shared" si="211"/>
        <v>0.23125010588374811</v>
      </c>
      <c r="BR287" s="28">
        <f t="shared" si="211"/>
        <v>7.8777508597760351E-2</v>
      </c>
      <c r="BS287" s="28">
        <f t="shared" si="211"/>
        <v>0.40913480271740049</v>
      </c>
      <c r="BT287" s="28">
        <f t="shared" si="211"/>
        <v>0.4752062615413285</v>
      </c>
      <c r="BU287" s="28">
        <f t="shared" si="211"/>
        <v>0.70391515747031019</v>
      </c>
      <c r="BV287" s="28">
        <f t="shared" si="211"/>
        <v>5.7600758974706491E-2</v>
      </c>
      <c r="BW287" s="28">
        <f t="shared" si="211"/>
        <v>2.2989479390787269</v>
      </c>
      <c r="BX287" s="28">
        <f t="shared" si="211"/>
        <v>3.9244752401443406</v>
      </c>
      <c r="BY287" s="28">
        <f t="shared" si="211"/>
        <v>0.53365409050095713</v>
      </c>
      <c r="BZ287" s="28">
        <f t="shared" si="211"/>
        <v>3.0062513764887253</v>
      </c>
      <c r="CA287" s="28">
        <f t="shared" si="211"/>
        <v>0.98768360241923181</v>
      </c>
      <c r="CB287" s="28">
        <f t="shared" si="211"/>
        <v>4.5072593897707822</v>
      </c>
      <c r="CC287" s="28">
        <f t="shared" si="211"/>
        <v>7.7083368627916038E-2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0</v>
      </c>
      <c r="F288" s="39">
        <f t="shared" si="212"/>
        <v>0</v>
      </c>
      <c r="G288" s="39">
        <f t="shared" si="212"/>
        <v>2.0689655172413794</v>
      </c>
      <c r="H288" s="39">
        <f t="shared" si="212"/>
        <v>2.7586206896551726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3.4482758620689653</v>
      </c>
      <c r="P288" s="39">
        <f t="shared" si="212"/>
        <v>4.1379310344827589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2.7586206896551726</v>
      </c>
      <c r="U288" s="39">
        <f t="shared" si="213"/>
        <v>9.6551724137931032</v>
      </c>
      <c r="V288" s="39">
        <f t="shared" si="213"/>
        <v>4.1379310344827589</v>
      </c>
      <c r="W288" s="39">
        <f t="shared" si="213"/>
        <v>0</v>
      </c>
      <c r="X288" s="39">
        <f t="shared" si="213"/>
        <v>2.7586206896551726</v>
      </c>
      <c r="Y288" s="39">
        <f t="shared" si="213"/>
        <v>6.2068965517241379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3.4482758620689653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2.7586206896551726</v>
      </c>
      <c r="AH288" s="39">
        <f t="shared" si="213"/>
        <v>0</v>
      </c>
      <c r="AI288" s="39">
        <f t="shared" si="213"/>
        <v>0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9.6551724137931032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0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5.5172413793103452</v>
      </c>
      <c r="BD288" s="39">
        <f t="shared" si="213"/>
        <v>0</v>
      </c>
      <c r="BE288" s="39">
        <f t="shared" si="213"/>
        <v>2.7586206896551726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4.8275862068965516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2.0689655172413794</v>
      </c>
      <c r="BU288" s="39">
        <f t="shared" si="213"/>
        <v>24.137931034482758</v>
      </c>
      <c r="BV288" s="39">
        <f t="shared" si="213"/>
        <v>0</v>
      </c>
      <c r="BW288" s="39">
        <f t="shared" si="213"/>
        <v>2.7586206896551726</v>
      </c>
      <c r="BX288" s="39">
        <f t="shared" si="213"/>
        <v>0</v>
      </c>
      <c r="BY288" s="39">
        <f t="shared" si="213"/>
        <v>0</v>
      </c>
      <c r="BZ288" s="39">
        <f t="shared" si="213"/>
        <v>0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0.19453469842687063</v>
      </c>
      <c r="D289" s="47">
        <f t="shared" si="214"/>
        <v>0.17295258142814485</v>
      </c>
      <c r="E289" s="47">
        <f t="shared" si="214"/>
        <v>1.6421256315725676</v>
      </c>
      <c r="F289" s="47">
        <f t="shared" si="214"/>
        <v>2.1645680767968591</v>
      </c>
      <c r="G289" s="47">
        <f t="shared" si="214"/>
        <v>0.45884172030167658</v>
      </c>
      <c r="H289" s="47">
        <f t="shared" si="214"/>
        <v>0.78024526745564582</v>
      </c>
      <c r="I289" s="47">
        <f t="shared" si="214"/>
        <v>1.6848094417327188</v>
      </c>
      <c r="J289" s="47">
        <f t="shared" si="214"/>
        <v>0.20584313644332625</v>
      </c>
      <c r="K289" s="47">
        <f t="shared" si="214"/>
        <v>3.018502969758428</v>
      </c>
      <c r="L289" s="47">
        <f t="shared" si="214"/>
        <v>2.945293768089805</v>
      </c>
      <c r="M289" s="47">
        <f t="shared" si="214"/>
        <v>9.1317484766868795E-2</v>
      </c>
      <c r="N289" s="47">
        <f t="shared" si="214"/>
        <v>0.54901357899498293</v>
      </c>
      <c r="O289" s="47">
        <f t="shared" si="214"/>
        <v>1.6527688673527612</v>
      </c>
      <c r="P289" s="47">
        <f t="shared" si="214"/>
        <v>5.0727952980549489</v>
      </c>
      <c r="Q289" s="47">
        <f t="shared" si="214"/>
        <v>0.15998113782103399</v>
      </c>
      <c r="R289" s="47">
        <f t="shared" si="214"/>
        <v>0.35033984443137034</v>
      </c>
      <c r="S289" s="47">
        <f t="shared" si="214"/>
        <v>0.26268097196394308</v>
      </c>
      <c r="T289" s="47">
        <f t="shared" si="214"/>
        <v>2.5865280286657817</v>
      </c>
      <c r="U289" s="47">
        <f t="shared" si="214"/>
        <v>0.61904459220146457</v>
      </c>
      <c r="V289" s="47">
        <f t="shared" si="214"/>
        <v>2.3300925665867438</v>
      </c>
      <c r="W289" s="47">
        <f t="shared" si="214"/>
        <v>0.15033570539523361</v>
      </c>
      <c r="X289" s="47">
        <f t="shared" si="214"/>
        <v>2.5594764710577897</v>
      </c>
      <c r="Y289" s="47">
        <f t="shared" si="214"/>
        <v>0.29605195081642488</v>
      </c>
      <c r="Z289" s="47">
        <f t="shared" si="214"/>
        <v>0.37399147949846712</v>
      </c>
      <c r="AA289" s="47">
        <f t="shared" si="214"/>
        <v>1.7838876192559787</v>
      </c>
      <c r="AB289" s="47">
        <f t="shared" si="214"/>
        <v>2.2202972419237055</v>
      </c>
      <c r="AC289" s="47">
        <f t="shared" si="214"/>
        <v>3.799782996248259</v>
      </c>
      <c r="AD289" s="47">
        <f t="shared" si="214"/>
        <v>0.98956223779945196</v>
      </c>
      <c r="AE289" s="47">
        <f t="shared" si="214"/>
        <v>0.23274687133214877</v>
      </c>
      <c r="AF289" s="47">
        <f t="shared" si="214"/>
        <v>8.3926348808401066E-2</v>
      </c>
      <c r="AG289" s="47">
        <f t="shared" si="214"/>
        <v>1.5406453348628057</v>
      </c>
      <c r="AH289" s="47">
        <f t="shared" si="214"/>
        <v>0.33300763060876354</v>
      </c>
      <c r="AI289" s="47">
        <f t="shared" si="214"/>
        <v>2.9791821264593796</v>
      </c>
      <c r="AJ289" s="47">
        <f t="shared" si="214"/>
        <v>0.21482336663286453</v>
      </c>
      <c r="AK289" s="47">
        <f t="shared" si="214"/>
        <v>2.7237814234145277</v>
      </c>
      <c r="AL289" s="47">
        <f t="shared" si="214"/>
        <v>2.8447373633748518</v>
      </c>
      <c r="AM289" s="47">
        <f t="shared" si="214"/>
        <v>1.079844963532135</v>
      </c>
      <c r="AN289" s="47">
        <f t="shared" si="214"/>
        <v>0.10406719429522562</v>
      </c>
      <c r="AO289" s="47">
        <f t="shared" si="214"/>
        <v>0.79698619040157526</v>
      </c>
      <c r="AP289" s="47">
        <f t="shared" si="214"/>
        <v>1.9420948844469803</v>
      </c>
      <c r="AQ289" s="47">
        <f t="shared" si="214"/>
        <v>0.13777077426583845</v>
      </c>
      <c r="AR289" s="47">
        <f t="shared" si="214"/>
        <v>1.5299651434028199</v>
      </c>
      <c r="AS289" s="47">
        <f t="shared" si="214"/>
        <v>2.0210322164834156</v>
      </c>
      <c r="AT289" s="47">
        <f t="shared" si="214"/>
        <v>2.3760654322484132</v>
      </c>
      <c r="AU289" s="47">
        <f t="shared" si="214"/>
        <v>2.2078431778336878</v>
      </c>
      <c r="AV289" s="47">
        <f t="shared" si="214"/>
        <v>0.77643883243703493</v>
      </c>
      <c r="AW289" s="47">
        <f t="shared" si="214"/>
        <v>0.67473680164851901</v>
      </c>
      <c r="AX289" s="47">
        <f t="shared" si="214"/>
        <v>0.39409536930549932</v>
      </c>
      <c r="AY289" s="47">
        <f t="shared" si="214"/>
        <v>2.9542000869197587</v>
      </c>
      <c r="AZ289" s="47">
        <f t="shared" si="214"/>
        <v>2.1202951724056374</v>
      </c>
      <c r="BA289" s="47">
        <f t="shared" si="214"/>
        <v>0.53774209665831962</v>
      </c>
      <c r="BB289" s="47">
        <f t="shared" si="214"/>
        <v>2.9520936131715954</v>
      </c>
      <c r="BC289" s="47">
        <f t="shared" si="214"/>
        <v>2.473258870102264</v>
      </c>
      <c r="BD289" s="47">
        <f t="shared" si="214"/>
        <v>0.2770197757233705</v>
      </c>
      <c r="BE289" s="47">
        <f t="shared" si="214"/>
        <v>0.2828957288103523</v>
      </c>
      <c r="BF289" s="47">
        <f t="shared" si="214"/>
        <v>0.21814937781417504</v>
      </c>
      <c r="BG289" s="47">
        <f t="shared" si="214"/>
        <v>1.1962553548780019</v>
      </c>
      <c r="BH289" s="47">
        <f t="shared" si="214"/>
        <v>0.17827419931824162</v>
      </c>
      <c r="BI289" s="47">
        <f t="shared" si="214"/>
        <v>2.1113518978958914</v>
      </c>
      <c r="BJ289" s="47">
        <f t="shared" si="214"/>
        <v>9.7008659454888943E-2</v>
      </c>
      <c r="BK289" s="47">
        <f t="shared" si="214"/>
        <v>3.8323039944655177E-2</v>
      </c>
      <c r="BL289" s="47">
        <f t="shared" si="214"/>
        <v>0.44609201077331972</v>
      </c>
      <c r="BM289" s="47">
        <f t="shared" si="214"/>
        <v>0.26460266731314469</v>
      </c>
      <c r="BN289" s="47">
        <f t="shared" si="214"/>
        <v>2.0716245421191273</v>
      </c>
      <c r="BO289" s="47">
        <f t="shared" ref="BO289:CD289" si="215">BO89/$CD89*100</f>
        <v>0.160092004860411</v>
      </c>
      <c r="BP289" s="47">
        <f t="shared" si="215"/>
        <v>0.51427523999018454</v>
      </c>
      <c r="BQ289" s="47">
        <f t="shared" si="215"/>
        <v>0.30348004245468491</v>
      </c>
      <c r="BR289" s="47">
        <f t="shared" si="215"/>
        <v>8.1376406902729695E-2</v>
      </c>
      <c r="BS289" s="47">
        <f t="shared" si="215"/>
        <v>0.45355705809137215</v>
      </c>
      <c r="BT289" s="47">
        <f t="shared" si="215"/>
        <v>0.57277608110145661</v>
      </c>
      <c r="BU289" s="47">
        <f t="shared" si="215"/>
        <v>0.65585244927463393</v>
      </c>
      <c r="BV289" s="47">
        <f t="shared" si="215"/>
        <v>6.2418143169259963E-2</v>
      </c>
      <c r="BW289" s="47">
        <f t="shared" si="215"/>
        <v>2.7460287426495151</v>
      </c>
      <c r="BX289" s="47">
        <f t="shared" si="215"/>
        <v>3.2595279133640611</v>
      </c>
      <c r="BY289" s="47">
        <f t="shared" si="215"/>
        <v>0.46822846296893061</v>
      </c>
      <c r="BZ289" s="47">
        <f t="shared" si="215"/>
        <v>3.6142285280109272</v>
      </c>
      <c r="CA289" s="47">
        <f t="shared" si="215"/>
        <v>1.861383679780513</v>
      </c>
      <c r="CB289" s="47">
        <f t="shared" si="215"/>
        <v>2.7345355262340982</v>
      </c>
      <c r="CC289" s="47">
        <f t="shared" si="215"/>
        <v>9.6417368578211524E-2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A10992086</value>
    </field>
    <field name="Objective-Title">
      <value order="0">2024 Municipality of Employment by Place of Residence</value>
    </field>
    <field name="Objective-Description">
      <value order="0"/>
    </field>
    <field name="Objective-CreationStamp">
      <value order="0">2024-05-29T00:22:26Z</value>
    </field>
    <field name="Objective-IsApproved">
      <value order="0">false</value>
    </field>
    <field name="Objective-IsPublished">
      <value order="0">true</value>
    </field>
    <field name="Objective-DatePublished">
      <value order="0">2024-05-29T00:23:01Z</value>
    </field>
    <field name="Objective-ModificationStamp">
      <value order="0">2024-06-27T04:07:49Z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vA13911574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2024-05-29T01:22:27Z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A10992086</vt:lpwstr>
  </property>
  <property fmtid="{D5CDD505-2E9C-101B-9397-08002B2CF9AE}" pid="4" name="Objective-Title">
    <vt:lpwstr>2024 Municipality of Employment by Place of Residence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2024-05-29T00:22:26Z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2024-05-29T00:23:01Z</vt:filetime>
  </property>
  <property fmtid="{D5CDD505-2E9C-101B-9397-08002B2CF9AE}" pid="10" name="Objective-ModificationStamp">
    <vt:filetime>2024-06-27T04:07:49Z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vA13911574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