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39de44c3c4e42a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CD48EA41-A0F0-407E-9979-51FC85123A2E}" xr6:coauthVersionLast="47" xr6:coauthVersionMax="47" xr10:uidLastSave="{00000000-0000-0000-0000-000000000000}"/>
  <bookViews>
    <workbookView showHorizontalScroll="0" showSheetTabs="0" xWindow="-110" yWindow="-110" windowWidth="19420" windowHeight="1042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N8" i="4"/>
  <c r="AN7" i="4"/>
  <c r="AM5" i="4"/>
  <c r="AN6" i="4"/>
  <c r="AO6" i="4" s="1"/>
  <c r="AN12" i="4"/>
  <c r="AN9" i="4"/>
  <c r="AN13" i="4"/>
  <c r="AN14" i="4"/>
  <c r="AN11" i="4"/>
  <c r="AN10" i="4"/>
  <c r="AO7" i="4"/>
  <c r="AP7" i="4"/>
  <c r="AO5" i="4" l="1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<sst xmlns="http://schemas.openxmlformats.org/spreadsheetml/2006/main" count="192" uniqueCount="145">
  <si>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</si>
  <si>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</si>
  <si>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</si>
  <si>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</si>
  <si>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</si>
  <si>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</si>
  <si>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</si>
  <si>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</si>
  <si>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</si>
  <si>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</si>
  <si>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</si>
  <si>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</si>
  <si>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</si>
  <si>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</si>
  <si>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</si>
  <si>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</si>
  <si>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</si>
  <si>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</si>
  <si>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</si>
  <si>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</si>
  <si>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</si>
  <si>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</si>
  <si>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</si>
  <si>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</si>
  <si>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</si>
  <si>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</si>
  <si>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</si>
  <si>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</si>
  <si>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</si>
  <si>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</si>
  <si>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</si>
  <si>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</si>
  <si>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</si>
  <si>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</si>
  <si>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</si>
  <si>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</si>
  <si>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% Population self-rated health: "Fair" or "poor", 2020</t>
  </si>
  <si>
    <t>% Population obese, 2020</t>
  </si>
  <si>
    <t>Physical activity 0 days per week: 2015</t>
  </si>
  <si>
    <t>Did not meet dietary guidelines for either fruit or veg consumption, 2017</t>
  </si>
  <si>
    <t>Increased lifetime risk of alcohol-related harm, 2017</t>
  </si>
  <si>
    <t>Daily smokers, 2020</t>
  </si>
  <si>
    <t>Medium to low life satisfaction, 2020</t>
  </si>
  <si>
    <t>High/very high levels of psychological distress, 2020</t>
  </si>
  <si>
    <t>Has no close friends or family that they talk to regularly, 2020</t>
  </si>
  <si>
    <t>Talk to friends a few times a month or less often, 2020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</si>
  <si>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</si>
  <si>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</si>
  <si>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</si>
  <si>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</si>
  <si>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</si>
  <si>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</si>
  <si>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</si>
  <si>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</si>
  <si>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</si>
  <si>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</si>
  <si>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</si>
  <si>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</si>
  <si>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</si>
  <si>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</si>
  <si>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</si>
  <si>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</si>
  <si>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</si>
  <si>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</si>
  <si>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</si>
  <si>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</si>
  <si>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</si>
  <si>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</si>
  <si>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</si>
  <si>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</si>
  <si>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</si>
  <si>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</si>
  <si>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</si>
  <si>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</si>
  <si>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</si>
  <si>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</si>
  <si>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</si>
  <si>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</si>
  <si>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</si>
  <si>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</si>
  <si>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</si>
  <si>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</si>
  <si>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</si>
  <si>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</si>
  <si>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</si>
  <si>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</si>
  <si>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</si>
  <si>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</si>
  <si>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</si>
  <si>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</si>
  <si>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</si>
  <si>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</si>
  <si>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</si>
  <si>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</si>
  <si>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</si>
  <si>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</si>
  <si>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</si>
  <si>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</si>
  <si>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</si>
  <si>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</si>
  <si>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</si>
  <si>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</si>
  <si>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</si>
  <si>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</si>
  <si>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</si>
  <si>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</si>
  <si>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% Adults who ran out of money to buy food in past 12 months, 2000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</si>
  <si>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</si>
  <si>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</si>
  <si>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</si>
  <si>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</si>
  <si>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</si>
  <si>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</si>
  <si>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</si>
  <si>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</si>
  <si>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</si>
  <si>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</si>
  <si>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</si>
  <si>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</si>
  <si>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</si>
  <si>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</si>
  <si>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</si>
  <si>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</si>
  <si>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</si>
  <si>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</si>
  <si>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</si>
  <si>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</si>
  <si>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</si>
  <si>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</si>
  <si>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</si>
  <si>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</si>
  <si>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</si>
  <si>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</si>
  <si>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</si>
  <si>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(2017)</t>
    </r>
  </si>
  <si>
    <r>
      <t xml:space="preserve">Daily smokers </t>
    </r>
    <r>
      <rPr>
        <sz val="9"/>
        <color theme="1"/>
        <rFont val="Calibri"/>
        <family val="2"/>
        <scheme val="minor"/>
      </rPr>
      <t>(2020)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</si>
  <si>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(2020)</t>
    </r>
  </si>
  <si>
    <r>
      <t xml:space="preserve">No close friends to talk to </t>
    </r>
    <r>
      <rPr>
        <sz val="9"/>
        <color theme="1"/>
        <rFont val="Calibri"/>
        <family val="2"/>
        <scheme val="minor"/>
      </rPr>
      <t>(2020)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</si>
  <si>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(2017)</t>
    </r>
  </si>
  <si>
    <r>
      <t>Obesity</t>
    </r>
    <r>
      <rPr>
        <sz val="9"/>
        <color theme="1"/>
        <rFont val="Calibri"/>
        <family val="2"/>
        <scheme val="minor"/>
      </rPr>
      <t xml:space="preserve"> (2020)</t>
    </r>
  </si>
  <si>
    <t>Mental condition</t>
  </si>
  <si>
    <t>Diabetes mellitus</t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</si>
  <si>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(2015)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</si>
  <si>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(2000)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</si>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</sst>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11" fillId="0" borderId="0" xfId="0" applyFont="1" applyProtection="1">
      <protection hidden="1"/>
    </xf>
    <xf numFmtId="164" fontId="11" fillId="0" borderId="0" xfId="0" applyNumberFormat="1" applyFont="1" applyProtection="1">
      <protection hidden="1"/>
    </xf>
    <xf numFmtId="0" fontId="1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19b551c32a7c427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18.830179999999999</c:v>
                </c:pt>
                <c:pt idx="1">
                  <c:v>18.20337864516129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13.05475</c:v>
                </c:pt>
                <c:pt idx="1">
                  <c:v>11.202443161290322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32.700000000000003</c:v>
                </c:pt>
                <c:pt idx="1">
                  <c:v>18.170967741935481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12.93365</c:v>
                </c:pt>
                <c:pt idx="1">
                  <c:v>5.8868295862068969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41.31</c:v>
                </c:pt>
                <c:pt idx="1">
                  <c:v>59.627741935483883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26.29692</c:v>
                </c:pt>
                <c:pt idx="1">
                  <c:v>22.516987096774194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23.96686</c:v>
                </c:pt>
                <c:pt idx="1">
                  <c:v>23.298888064516131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9.2988350000000004</c:v>
                </c:pt>
                <c:pt idx="1">
                  <c:v>4.7193062758620687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16.646132000000001</c:v>
                </c:pt>
                <c:pt idx="1">
                  <c:v>18.302908351612906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21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9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321733</xdr:colOff>
      <xdr:row>3</xdr:row>
      <xdr:rowOff>153576</xdr:rowOff>
    </xdr:from>
    <xdr:to>
      <xdr:col>15</xdr:col>
      <xdr:colOff>84667</xdr:colOff>
      <xdr:row>7</xdr:row>
      <xdr:rowOff>121450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74933" y="9071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9" sqref="I29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/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34" customHeight="1" x14ac:dyDescent="0.35">
      <c r="A3" s="33"/>
      <c r="B3" s="34"/>
      <c r="C3" s="35" t="s">
        <v>36</v>
      </c>
      <c r="D3" s="35" t="s">
        <v>37</v>
      </c>
      <c r="E3" s="35" t="s">
        <v>38</v>
      </c>
      <c r="F3" s="35" t="s">
        <v>39</v>
      </c>
      <c r="G3" s="35" t="s">
        <v>106</v>
      </c>
      <c r="H3" s="35" t="s">
        <v>40</v>
      </c>
      <c r="I3" s="35" t="s">
        <v>41</v>
      </c>
      <c r="J3" s="35" t="s">
        <v>42</v>
      </c>
      <c r="K3" s="35" t="s">
        <v>43</v>
      </c>
      <c r="L3" s="35" t="s">
        <v>44</v>
      </c>
      <c r="M3" s="35" t="s">
        <v>45</v>
      </c>
      <c r="N3" s="35" t="s">
        <v>46</v>
      </c>
      <c r="O3" s="36" t="s">
        <v>47</v>
      </c>
      <c r="P3" s="36" t="s">
        <v>48</v>
      </c>
      <c r="Q3" s="36" t="s">
        <v>49</v>
      </c>
      <c r="R3" s="36" t="s">
        <v>50</v>
      </c>
      <c r="S3" s="36" t="s">
        <v>51</v>
      </c>
      <c r="T3" s="36" t="s">
        <v>52</v>
      </c>
      <c r="U3" s="36" t="s">
        <v>53</v>
      </c>
      <c r="V3" s="36" t="s">
        <v>54</v>
      </c>
      <c r="W3" s="36" t="s">
        <v>55</v>
      </c>
      <c r="X3" s="37" t="s">
        <v>56</v>
      </c>
      <c r="Y3" s="36" t="s">
        <v>47</v>
      </c>
      <c r="Z3" s="36" t="s">
        <v>48</v>
      </c>
      <c r="AA3" s="36" t="s">
        <v>49</v>
      </c>
      <c r="AB3" s="36" t="s">
        <v>50</v>
      </c>
      <c r="AC3" s="36" t="s">
        <v>51</v>
      </c>
      <c r="AD3" s="36" t="s">
        <v>52</v>
      </c>
      <c r="AE3" s="36" t="s">
        <v>53</v>
      </c>
      <c r="AF3" s="36" t="s">
        <v>54</v>
      </c>
      <c r="AG3" s="36" t="s">
        <v>55</v>
      </c>
      <c r="AH3" s="37" t="s">
        <v>56</v>
      </c>
    </row>
    <row r="4" spans="1:34" x14ac:dyDescent="0.35">
      <c r="A4" s="39">
        <v>1</v>
      </c>
      <c r="B4" s="40" t="s">
        <v>57</v>
      </c>
      <c r="C4" s="41">
        <v>18.7193</v>
      </c>
      <c r="D4" s="41">
        <v>25.24006</v>
      </c>
      <c r="E4" s="41">
        <v>23.1</v>
      </c>
      <c r="F4" s="41">
        <v>56.48</v>
      </c>
      <c r="G4" s="41">
        <v>7.5698410000000003</v>
      </c>
      <c r="H4" s="41">
        <v>67.430000000000007</v>
      </c>
      <c r="I4" s="41">
        <v>10.55777</v>
      </c>
      <c r="J4" s="41">
        <v>16.01745</v>
      </c>
      <c r="K4" s="41">
        <v>14.15517</v>
      </c>
      <c r="L4" s="41">
        <v>2.4628930000000002</v>
      </c>
      <c r="M4" s="41">
        <v>10.33267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58</v>
      </c>
      <c r="C5" s="41">
        <v>16.81344</v>
      </c>
      <c r="D5" s="41">
        <v>28.734539999999999</v>
      </c>
      <c r="E5" s="41">
        <v>23.1</v>
      </c>
      <c r="F5" s="41">
        <v>59.69</v>
      </c>
      <c r="G5" s="41">
        <v>2.085013</v>
      </c>
      <c r="H5" s="41">
        <v>62.11</v>
      </c>
      <c r="I5" s="41">
        <v>12.874230000000001</v>
      </c>
      <c r="J5" s="41">
        <v>16.893999999999998</v>
      </c>
      <c r="K5" s="41">
        <v>15.896229999999999</v>
      </c>
      <c r="L5" s="41">
        <v>5.0463060000000004</v>
      </c>
      <c r="M5" s="41">
        <v>18.643364999999999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59</v>
      </c>
      <c r="C6" s="41">
        <v>25.928529999999999</v>
      </c>
      <c r="D6" s="41">
        <v>28.65878</v>
      </c>
      <c r="E6" s="41">
        <v>13.5</v>
      </c>
      <c r="F6" s="41">
        <v>45.02</v>
      </c>
      <c r="G6" s="41">
        <v>4.5486209999999998</v>
      </c>
      <c r="H6" s="41">
        <v>62.8</v>
      </c>
      <c r="I6" s="41">
        <v>12.71002</v>
      </c>
      <c r="J6" s="41">
        <v>17.123460000000001</v>
      </c>
      <c r="K6" s="41">
        <v>25.458539999999999</v>
      </c>
      <c r="L6" s="41">
        <v>3.2195689999999999</v>
      </c>
      <c r="M6" s="41">
        <v>18.740402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21.694970000000001</v>
      </c>
      <c r="D7" s="41">
        <v>17.255780000000001</v>
      </c>
      <c r="E7" s="41">
        <v>17.8</v>
      </c>
      <c r="F7" s="41">
        <v>48.05</v>
      </c>
      <c r="G7" s="41">
        <v>4.5703940000000003</v>
      </c>
      <c r="H7" s="41">
        <v>63.75</v>
      </c>
      <c r="I7" s="41">
        <v>7.6517419999999996</v>
      </c>
      <c r="J7" s="41">
        <v>24.69716</v>
      </c>
      <c r="K7" s="41">
        <v>22.925439999999998</v>
      </c>
      <c r="L7" s="41">
        <v>4.1558320000000002</v>
      </c>
      <c r="M7" s="41">
        <v>15.117526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60</v>
      </c>
      <c r="C8" s="41">
        <v>18.15278</v>
      </c>
      <c r="D8" s="41">
        <v>24.05678</v>
      </c>
      <c r="E8" s="41">
        <v>19</v>
      </c>
      <c r="F8" s="41">
        <v>51.46</v>
      </c>
      <c r="G8" s="41">
        <v>4.199694</v>
      </c>
      <c r="H8" s="41">
        <v>73.349999999999994</v>
      </c>
      <c r="I8" s="41">
        <v>14.39024</v>
      </c>
      <c r="J8" s="41">
        <v>15.978479999999999</v>
      </c>
      <c r="K8" s="41">
        <v>16.633710000000001</v>
      </c>
      <c r="L8" s="41"/>
      <c r="M8" s="41">
        <v>20.636001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61</v>
      </c>
      <c r="C9" s="41">
        <v>20.794039999999999</v>
      </c>
      <c r="D9" s="41">
        <v>25.901769999999999</v>
      </c>
      <c r="E9" s="41">
        <v>21.1</v>
      </c>
      <c r="F9" s="41">
        <v>43.36</v>
      </c>
      <c r="G9" s="41">
        <v>6.2350099999999999</v>
      </c>
      <c r="H9" s="41">
        <v>59.19</v>
      </c>
      <c r="I9" s="41">
        <v>12.92266</v>
      </c>
      <c r="J9" s="41">
        <v>22.854869999999998</v>
      </c>
      <c r="K9" s="41">
        <v>26.507940000000001</v>
      </c>
      <c r="L9" s="41">
        <v>5.1356400000000004</v>
      </c>
      <c r="M9" s="41">
        <v>20.456855000000001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14.64615</v>
      </c>
      <c r="D10" s="41">
        <v>14.002649999999999</v>
      </c>
      <c r="E10" s="41">
        <v>12.5</v>
      </c>
      <c r="F10" s="41">
        <v>45.61</v>
      </c>
      <c r="G10" s="41">
        <v>2.4023319999999999</v>
      </c>
      <c r="H10" s="41">
        <v>77.69</v>
      </c>
      <c r="I10" s="41">
        <v>8.4486220000000003</v>
      </c>
      <c r="J10" s="41">
        <v>18.20956</v>
      </c>
      <c r="K10" s="41">
        <v>14.064550000000001</v>
      </c>
      <c r="L10" s="41">
        <v>1.043976</v>
      </c>
      <c r="M10" s="41">
        <v>15.455499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62</v>
      </c>
      <c r="C11" s="41">
        <v>20.493500000000001</v>
      </c>
      <c r="D11" s="41">
        <v>35.131709999999998</v>
      </c>
      <c r="E11" s="41">
        <v>20.3</v>
      </c>
      <c r="F11" s="41">
        <v>58.39</v>
      </c>
      <c r="G11" s="41">
        <v>5.1342499999999998</v>
      </c>
      <c r="H11" s="41">
        <v>59.55</v>
      </c>
      <c r="I11" s="41">
        <v>14.388350000000001</v>
      </c>
      <c r="J11" s="41">
        <v>20.19763</v>
      </c>
      <c r="K11" s="41">
        <v>18.754480000000001</v>
      </c>
      <c r="L11" s="41">
        <v>6.3613559999999998</v>
      </c>
      <c r="M11" s="41">
        <v>8.9532290000000003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16.78933</v>
      </c>
      <c r="D12" s="41">
        <v>11.378259999999999</v>
      </c>
      <c r="E12" s="41">
        <v>12.9</v>
      </c>
      <c r="F12" s="41">
        <v>47.9</v>
      </c>
      <c r="G12" s="41">
        <v>3.0194290000000001</v>
      </c>
      <c r="H12" s="41">
        <v>66.23</v>
      </c>
      <c r="I12" s="41">
        <v>6.7456129999999996</v>
      </c>
      <c r="J12" s="41">
        <v>19.80847</v>
      </c>
      <c r="K12" s="41">
        <v>20.399509999999999</v>
      </c>
      <c r="L12" s="41">
        <v>5.7133019999999997</v>
      </c>
      <c r="M12" s="41">
        <v>14.696120000000001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27.71367</v>
      </c>
      <c r="D13" s="41">
        <v>23.93834</v>
      </c>
      <c r="E13" s="41">
        <v>23.3</v>
      </c>
      <c r="F13" s="41">
        <v>48.64</v>
      </c>
      <c r="G13" s="41">
        <v>10.39044</v>
      </c>
      <c r="H13" s="41">
        <v>40.020000000000003</v>
      </c>
      <c r="I13" s="41">
        <v>17.23404</v>
      </c>
      <c r="J13" s="41">
        <v>30.144400000000001</v>
      </c>
      <c r="K13" s="41">
        <v>25.292069999999999</v>
      </c>
      <c r="L13" s="41">
        <v>7.358816</v>
      </c>
      <c r="M13" s="41">
        <v>20.824816000000002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63</v>
      </c>
      <c r="C14" s="41">
        <v>17.952909999999999</v>
      </c>
      <c r="D14" s="41">
        <v>37.769309999999997</v>
      </c>
      <c r="E14" s="41">
        <v>23.3</v>
      </c>
      <c r="F14" s="41">
        <v>55.13</v>
      </c>
      <c r="G14" s="41">
        <v>10.96522</v>
      </c>
      <c r="H14" s="41">
        <v>68.819999999999993</v>
      </c>
      <c r="I14" s="41">
        <v>17.44191</v>
      </c>
      <c r="J14" s="41">
        <v>12.637</v>
      </c>
      <c r="K14" s="41">
        <v>12.07596</v>
      </c>
      <c r="L14" s="41">
        <v>4.8624790000000004</v>
      </c>
      <c r="M14" s="41">
        <v>8.4939719999999994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64</v>
      </c>
      <c r="C15" s="41">
        <v>16.962060000000001</v>
      </c>
      <c r="D15" s="41">
        <v>28.22964</v>
      </c>
      <c r="E15" s="41">
        <v>25.8</v>
      </c>
      <c r="F15" s="41">
        <v>53.86</v>
      </c>
      <c r="G15" s="41">
        <v>7.4372720000000001</v>
      </c>
      <c r="H15" s="41">
        <v>69.67</v>
      </c>
      <c r="I15" s="41">
        <v>16.231819999999999</v>
      </c>
      <c r="J15" s="41">
        <v>15.132400000000001</v>
      </c>
      <c r="K15" s="41">
        <v>19.98789</v>
      </c>
      <c r="L15" s="41">
        <v>5.8833320000000002</v>
      </c>
      <c r="M15" s="41">
        <v>17.837319999999998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21.468599999999999</v>
      </c>
      <c r="D16" s="41">
        <v>29.659369999999999</v>
      </c>
      <c r="E16" s="41">
        <v>22.8</v>
      </c>
      <c r="F16" s="41">
        <v>52.21</v>
      </c>
      <c r="G16" s="41">
        <v>5.6866250000000003</v>
      </c>
      <c r="H16" s="41">
        <v>60.7</v>
      </c>
      <c r="I16" s="41">
        <v>11.894220000000001</v>
      </c>
      <c r="J16" s="41">
        <v>14.906029999999999</v>
      </c>
      <c r="K16" s="41">
        <v>20.329820000000002</v>
      </c>
      <c r="L16" s="41">
        <v>3.0187219999999999</v>
      </c>
      <c r="M16" s="41">
        <v>16.900621999999998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25.58379</v>
      </c>
      <c r="D17" s="41">
        <v>25.634740000000001</v>
      </c>
      <c r="E17" s="41">
        <v>21.9</v>
      </c>
      <c r="F17" s="41">
        <v>56.14</v>
      </c>
      <c r="G17" s="41">
        <v>4.3087580000000001</v>
      </c>
      <c r="H17" s="41">
        <v>52.52</v>
      </c>
      <c r="I17" s="41">
        <v>14.41389</v>
      </c>
      <c r="J17" s="41">
        <v>27.570229999999999</v>
      </c>
      <c r="K17" s="41">
        <v>25.547499999999999</v>
      </c>
      <c r="L17" s="41">
        <v>5.8373340000000002</v>
      </c>
      <c r="M17" s="41">
        <v>23.635684000000001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65</v>
      </c>
      <c r="C18" s="41">
        <v>25.9316</v>
      </c>
      <c r="D18" s="41">
        <v>31.517109999999999</v>
      </c>
      <c r="E18" s="41">
        <v>26.9</v>
      </c>
      <c r="F18" s="41">
        <v>61.36</v>
      </c>
      <c r="G18" s="41">
        <v>13.21505</v>
      </c>
      <c r="H18" s="41">
        <v>59.13</v>
      </c>
      <c r="I18" s="41">
        <v>22.071909999999999</v>
      </c>
      <c r="J18" s="41">
        <v>16.43384</v>
      </c>
      <c r="K18" s="41">
        <v>20.70374</v>
      </c>
      <c r="L18" s="41">
        <v>2.1414610000000001</v>
      </c>
      <c r="M18" s="41">
        <v>15.33906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66</v>
      </c>
      <c r="C19" s="41">
        <v>22.837</v>
      </c>
      <c r="D19" s="41">
        <v>27.46386</v>
      </c>
      <c r="E19" s="41">
        <v>19.7</v>
      </c>
      <c r="F19" s="41">
        <v>55.98</v>
      </c>
      <c r="G19" s="41">
        <v>9.2325309999999998</v>
      </c>
      <c r="H19" s="41">
        <v>58.76</v>
      </c>
      <c r="I19" s="41">
        <v>14.46701</v>
      </c>
      <c r="J19" s="41">
        <v>12.904590000000001</v>
      </c>
      <c r="K19" s="41">
        <v>18.52449</v>
      </c>
      <c r="L19" s="41">
        <v>4.9716839999999998</v>
      </c>
      <c r="M19" s="41">
        <v>17.751749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67</v>
      </c>
      <c r="C20" s="41">
        <v>20.738600000000002</v>
      </c>
      <c r="D20" s="41">
        <v>28.847770000000001</v>
      </c>
      <c r="E20" s="41">
        <v>20.7</v>
      </c>
      <c r="F20" s="41">
        <v>53.22</v>
      </c>
      <c r="G20" s="41">
        <v>3.2851710000000001</v>
      </c>
      <c r="H20" s="41">
        <v>67.69</v>
      </c>
      <c r="I20" s="41">
        <v>12.306480000000001</v>
      </c>
      <c r="J20" s="41">
        <v>18.18084</v>
      </c>
      <c r="K20" s="41">
        <v>15.77009</v>
      </c>
      <c r="L20" s="41">
        <v>7.0757199999999996</v>
      </c>
      <c r="M20" s="41">
        <v>20.052596999999999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23.192509999999999</v>
      </c>
      <c r="D21" s="41">
        <v>13.970890000000001</v>
      </c>
      <c r="E21" s="41">
        <v>18.8</v>
      </c>
      <c r="F21" s="41">
        <v>52.89</v>
      </c>
      <c r="G21" s="41">
        <v>4.5050749999999997</v>
      </c>
      <c r="H21" s="41">
        <v>62.46</v>
      </c>
      <c r="I21" s="41">
        <v>13.983000000000001</v>
      </c>
      <c r="J21" s="41">
        <v>28.405989999999999</v>
      </c>
      <c r="K21" s="41">
        <v>30.89986</v>
      </c>
      <c r="L21" s="41"/>
      <c r="M21" s="41">
        <v>17.491379999999999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68</v>
      </c>
      <c r="C22" s="41">
        <v>12.49666</v>
      </c>
      <c r="D22" s="41">
        <v>28.113479999999999</v>
      </c>
      <c r="E22" s="41">
        <v>21.2</v>
      </c>
      <c r="F22" s="41">
        <v>50.81</v>
      </c>
      <c r="G22" s="41">
        <v>7.0049210000000004</v>
      </c>
      <c r="H22" s="41">
        <v>67.25</v>
      </c>
      <c r="I22" s="41">
        <v>10.67277</v>
      </c>
      <c r="J22" s="41">
        <v>16.409739999999999</v>
      </c>
      <c r="K22" s="41">
        <v>18.439550000000001</v>
      </c>
      <c r="L22" s="41">
        <v>5.8119719999999999</v>
      </c>
      <c r="M22" s="41">
        <v>13.741910000000001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24.731020000000001</v>
      </c>
      <c r="D23" s="41">
        <v>27.742229999999999</v>
      </c>
      <c r="E23" s="41">
        <v>19.600000000000001</v>
      </c>
      <c r="F23" s="41">
        <v>52.1</v>
      </c>
      <c r="G23" s="41">
        <v>7.610125</v>
      </c>
      <c r="H23" s="41">
        <v>65.760000000000005</v>
      </c>
      <c r="I23" s="41">
        <v>18.621659999999999</v>
      </c>
      <c r="J23" s="41">
        <v>24.494479999999999</v>
      </c>
      <c r="K23" s="41">
        <v>24.409700000000001</v>
      </c>
      <c r="L23" s="41">
        <v>6.8220179999999999</v>
      </c>
      <c r="M23" s="41">
        <v>20.013263000000002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69</v>
      </c>
      <c r="C24" s="41">
        <v>24.155090000000001</v>
      </c>
      <c r="D24" s="41">
        <v>31.0288</v>
      </c>
      <c r="E24" s="41">
        <v>26.2</v>
      </c>
      <c r="F24" s="41">
        <v>62.67</v>
      </c>
      <c r="G24" s="41">
        <v>4.7195580000000001</v>
      </c>
      <c r="H24" s="41">
        <v>62.88</v>
      </c>
      <c r="I24" s="41">
        <v>14.067500000000001</v>
      </c>
      <c r="J24" s="41">
        <v>18.836749999999999</v>
      </c>
      <c r="K24" s="41">
        <v>15.438459999999999</v>
      </c>
      <c r="L24" s="41">
        <v>4.0927290000000003</v>
      </c>
      <c r="M24" s="41">
        <v>11.210380000000001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14.96081</v>
      </c>
      <c r="D25" s="41">
        <v>17.03397</v>
      </c>
      <c r="E25" s="41">
        <v>14.6</v>
      </c>
      <c r="F25" s="41">
        <v>45.16</v>
      </c>
      <c r="G25" s="41"/>
      <c r="H25" s="41">
        <v>62.47</v>
      </c>
      <c r="I25" s="41">
        <v>4.9595700000000003</v>
      </c>
      <c r="J25" s="41">
        <v>19.153289999999998</v>
      </c>
      <c r="K25" s="41">
        <v>18.081769999999999</v>
      </c>
      <c r="L25" s="41">
        <v>3.180739</v>
      </c>
      <c r="M25" s="41">
        <v>18.362807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70</v>
      </c>
      <c r="C26" s="41">
        <v>18.159469999999999</v>
      </c>
      <c r="D26" s="41">
        <v>30.538509999999999</v>
      </c>
      <c r="E26" s="41">
        <v>25.8</v>
      </c>
      <c r="F26" s="41">
        <v>57.31</v>
      </c>
      <c r="G26" s="41">
        <v>3.9417369999999998</v>
      </c>
      <c r="H26" s="41">
        <v>62.43</v>
      </c>
      <c r="I26" s="41">
        <v>12.89132</v>
      </c>
      <c r="J26" s="41">
        <v>10.761279999999999</v>
      </c>
      <c r="K26" s="41">
        <v>20.695239999999998</v>
      </c>
      <c r="L26" s="41">
        <v>4.0727770000000003</v>
      </c>
      <c r="M26" s="41">
        <v>17.436474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71</v>
      </c>
      <c r="C27" s="41">
        <v>21.084009999999999</v>
      </c>
      <c r="D27" s="41">
        <v>20.88251</v>
      </c>
      <c r="E27" s="41">
        <v>22.3</v>
      </c>
      <c r="F27" s="41">
        <v>60.64</v>
      </c>
      <c r="G27" s="41">
        <v>9.9435939999999992</v>
      </c>
      <c r="H27" s="41">
        <v>64.3</v>
      </c>
      <c r="I27" s="41">
        <v>12.86777</v>
      </c>
      <c r="J27" s="41">
        <v>24.715450000000001</v>
      </c>
      <c r="K27" s="41">
        <v>23.68843</v>
      </c>
      <c r="L27" s="41">
        <v>8.6003989999999995</v>
      </c>
      <c r="M27" s="41">
        <v>15.70905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72</v>
      </c>
      <c r="C28" s="41">
        <v>22.9224</v>
      </c>
      <c r="D28" s="41">
        <v>29.704339999999998</v>
      </c>
      <c r="E28" s="41">
        <v>17.600000000000001</v>
      </c>
      <c r="F28" s="41">
        <v>52.47</v>
      </c>
      <c r="G28" s="41">
        <v>10.56264</v>
      </c>
      <c r="H28" s="41">
        <v>62.62</v>
      </c>
      <c r="I28" s="41">
        <v>14.30996</v>
      </c>
      <c r="J28" s="41">
        <v>26.62396</v>
      </c>
      <c r="K28" s="41">
        <v>24.170310000000001</v>
      </c>
      <c r="L28" s="41">
        <v>3.163208</v>
      </c>
      <c r="M28" s="41">
        <v>17.253585999999999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22.315539999999999</v>
      </c>
      <c r="D29" s="41">
        <v>18.830179999999999</v>
      </c>
      <c r="E29" s="41">
        <v>32.700000000000003</v>
      </c>
      <c r="F29" s="41">
        <v>53.71</v>
      </c>
      <c r="G29" s="41">
        <v>12.93365</v>
      </c>
      <c r="H29" s="41">
        <v>41.31</v>
      </c>
      <c r="I29" s="41">
        <v>13.05475</v>
      </c>
      <c r="J29" s="41">
        <v>26.29692</v>
      </c>
      <c r="K29" s="41">
        <v>23.96686</v>
      </c>
      <c r="L29" s="41">
        <v>9.2988350000000004</v>
      </c>
      <c r="M29" s="41">
        <v>16.646132000000001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73</v>
      </c>
      <c r="C30" s="41">
        <v>21.488630000000001</v>
      </c>
      <c r="D30" s="41">
        <v>22.02112</v>
      </c>
      <c r="E30" s="41">
        <v>14.6</v>
      </c>
      <c r="F30" s="41">
        <v>47.27</v>
      </c>
      <c r="G30" s="41">
        <v>4.204161</v>
      </c>
      <c r="H30" s="41">
        <v>65.94</v>
      </c>
      <c r="I30" s="41">
        <v>16.643509999999999</v>
      </c>
      <c r="J30" s="41">
        <v>21.76774</v>
      </c>
      <c r="K30" s="41">
        <v>27.292020000000001</v>
      </c>
      <c r="L30" s="41">
        <v>3.966936</v>
      </c>
      <c r="M30" s="41">
        <v>15.823194000000001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74</v>
      </c>
      <c r="C31" s="41">
        <v>25.704260000000001</v>
      </c>
      <c r="D31" s="41">
        <v>33.24042</v>
      </c>
      <c r="E31" s="41">
        <v>20.7</v>
      </c>
      <c r="F31" s="41">
        <v>63.04</v>
      </c>
      <c r="G31" s="41">
        <v>10.038690000000001</v>
      </c>
      <c r="H31" s="41">
        <v>59.56</v>
      </c>
      <c r="I31" s="41">
        <v>14.231170000000001</v>
      </c>
      <c r="J31" s="41">
        <v>17.04616</v>
      </c>
      <c r="K31" s="41">
        <v>19.975239999999999</v>
      </c>
      <c r="L31" s="41">
        <v>6.9495480000000001</v>
      </c>
      <c r="M31" s="41">
        <v>17.928166999999998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75</v>
      </c>
      <c r="C32" s="41">
        <v>20.79</v>
      </c>
      <c r="D32" s="41">
        <v>23.205950000000001</v>
      </c>
      <c r="E32" s="41">
        <v>22.7</v>
      </c>
      <c r="F32" s="41">
        <v>54.71</v>
      </c>
      <c r="G32" s="41">
        <v>6.1345359999999998</v>
      </c>
      <c r="H32" s="41">
        <v>65.739999999999995</v>
      </c>
      <c r="I32" s="41">
        <v>17.21172</v>
      </c>
      <c r="J32" s="41">
        <v>17.556480000000001</v>
      </c>
      <c r="K32" s="41">
        <v>15.94092</v>
      </c>
      <c r="L32" s="41"/>
      <c r="M32" s="41">
        <v>15.81498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76</v>
      </c>
      <c r="C33" s="41">
        <v>21.315180000000002</v>
      </c>
      <c r="D33" s="41">
        <v>29.131129999999999</v>
      </c>
      <c r="E33" s="41">
        <v>24.5</v>
      </c>
      <c r="F33" s="41">
        <v>57.46</v>
      </c>
      <c r="G33" s="41">
        <v>4.8038559999999997</v>
      </c>
      <c r="H33" s="41">
        <v>58.94</v>
      </c>
      <c r="I33" s="41">
        <v>18.818960000000001</v>
      </c>
      <c r="J33" s="41">
        <v>19.125879999999999</v>
      </c>
      <c r="K33" s="41">
        <v>23.478940000000001</v>
      </c>
      <c r="L33" s="41">
        <v>6.2040059999999997</v>
      </c>
      <c r="M33" s="41">
        <v>15.340730000000001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20.970600000000001</v>
      </c>
      <c r="D34" s="41">
        <v>19.38589</v>
      </c>
      <c r="E34" s="41">
        <v>21.4</v>
      </c>
      <c r="F34" s="41">
        <v>51.99</v>
      </c>
      <c r="G34" s="41">
        <v>5.6829520000000002</v>
      </c>
      <c r="H34" s="41">
        <v>61.98</v>
      </c>
      <c r="I34" s="41">
        <v>16.119319999999998</v>
      </c>
      <c r="J34" s="41">
        <v>21.490839999999999</v>
      </c>
      <c r="K34" s="41">
        <v>25.485859999999999</v>
      </c>
      <c r="L34" s="41">
        <v>2.5945740000000002</v>
      </c>
      <c r="M34" s="41">
        <v>16.894857000000002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77</v>
      </c>
      <c r="C35" s="41">
        <v>14.236179999999999</v>
      </c>
      <c r="D35" s="41">
        <v>28.663959999999999</v>
      </c>
      <c r="E35" s="41">
        <v>22.2</v>
      </c>
      <c r="F35" s="41">
        <v>53.35</v>
      </c>
      <c r="G35" s="41">
        <v>4.2147480000000002</v>
      </c>
      <c r="H35" s="41">
        <v>56.63</v>
      </c>
      <c r="I35" s="41">
        <v>13.19272</v>
      </c>
      <c r="J35" s="41">
        <v>16.51557</v>
      </c>
      <c r="K35" s="41">
        <v>17.78668</v>
      </c>
      <c r="L35" s="41">
        <v>3.7587109999999999</v>
      </c>
      <c r="M35" s="41">
        <v>15.96898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25.770499999999998</v>
      </c>
      <c r="D36" s="41">
        <v>31.271540000000002</v>
      </c>
      <c r="E36" s="41">
        <v>30.5</v>
      </c>
      <c r="F36" s="41">
        <v>58.03</v>
      </c>
      <c r="G36" s="41">
        <v>5.2169239999999997</v>
      </c>
      <c r="H36" s="41">
        <v>50.73</v>
      </c>
      <c r="I36" s="41">
        <v>11.99498</v>
      </c>
      <c r="J36" s="41">
        <v>23.730090000000001</v>
      </c>
      <c r="K36" s="41">
        <v>23.41893</v>
      </c>
      <c r="L36" s="41">
        <v>4.2133430000000001</v>
      </c>
      <c r="M36" s="41">
        <v>19.578175000000002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78</v>
      </c>
      <c r="C37" s="41">
        <v>16.7057</v>
      </c>
      <c r="D37" s="41">
        <v>30.307320000000001</v>
      </c>
      <c r="E37" s="41">
        <v>20.5</v>
      </c>
      <c r="F37" s="41">
        <v>48.94</v>
      </c>
      <c r="G37" s="41">
        <v>5.8064629999999999</v>
      </c>
      <c r="H37" s="41">
        <v>69.459999999999994</v>
      </c>
      <c r="I37" s="41">
        <v>11.517749999999999</v>
      </c>
      <c r="J37" s="41">
        <v>15.129300000000001</v>
      </c>
      <c r="K37" s="41">
        <v>21.636119999999998</v>
      </c>
      <c r="L37" s="41">
        <v>2.6950720000000001</v>
      </c>
      <c r="M37" s="41">
        <v>11.521369999999999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17.002379999999999</v>
      </c>
      <c r="D38" s="41">
        <v>15.334569999999999</v>
      </c>
      <c r="E38" s="41">
        <v>17.8</v>
      </c>
      <c r="F38" s="41">
        <v>46.51</v>
      </c>
      <c r="G38" s="41">
        <v>3.5409869999999999</v>
      </c>
      <c r="H38" s="41">
        <v>63.95</v>
      </c>
      <c r="I38" s="41">
        <v>12.87899</v>
      </c>
      <c r="J38" s="41">
        <v>26.306190000000001</v>
      </c>
      <c r="K38" s="41">
        <v>23.719570000000001</v>
      </c>
      <c r="L38" s="41">
        <v>5.7537370000000001</v>
      </c>
      <c r="M38" s="41">
        <v>18.065176999999998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22.580500000000001</v>
      </c>
      <c r="D39" s="41">
        <v>18.008980000000001</v>
      </c>
      <c r="E39" s="41">
        <v>18.899999999999999</v>
      </c>
      <c r="F39" s="41">
        <v>55.87</v>
      </c>
      <c r="G39" s="41">
        <v>5.6134519999999997</v>
      </c>
      <c r="H39" s="41">
        <v>60.3</v>
      </c>
      <c r="I39" s="41">
        <v>16.226890000000001</v>
      </c>
      <c r="J39" s="41">
        <v>26.13616</v>
      </c>
      <c r="K39" s="41">
        <v>27.488040000000002</v>
      </c>
      <c r="L39" s="41">
        <v>4.567113</v>
      </c>
      <c r="M39" s="41">
        <v>19.629981000000001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79</v>
      </c>
      <c r="C40" s="41">
        <v>29.193840000000002</v>
      </c>
      <c r="D40" s="41">
        <v>31.869530000000001</v>
      </c>
      <c r="E40" s="41">
        <v>25.1</v>
      </c>
      <c r="F40" s="41">
        <v>54</v>
      </c>
      <c r="G40" s="41">
        <v>11.33325</v>
      </c>
      <c r="H40" s="41">
        <v>63.53</v>
      </c>
      <c r="I40" s="41">
        <v>16.008089999999999</v>
      </c>
      <c r="J40" s="41">
        <v>25.33586</v>
      </c>
      <c r="K40" s="41">
        <v>23.918340000000001</v>
      </c>
      <c r="L40" s="41">
        <v>4.3724509999999999</v>
      </c>
      <c r="M40" s="41">
        <v>14.889104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80</v>
      </c>
      <c r="C41" s="41">
        <v>20.748159999999999</v>
      </c>
      <c r="D41" s="41">
        <v>37.169370000000001</v>
      </c>
      <c r="E41" s="41">
        <v>30.1</v>
      </c>
      <c r="F41" s="41">
        <v>60.37</v>
      </c>
      <c r="G41" s="41">
        <v>8.3681370000000008</v>
      </c>
      <c r="H41" s="41">
        <v>68.67</v>
      </c>
      <c r="I41" s="41">
        <v>11.942220000000001</v>
      </c>
      <c r="J41" s="41">
        <v>17.37998</v>
      </c>
      <c r="K41" s="41">
        <v>20.945989999999998</v>
      </c>
      <c r="L41" s="41">
        <v>8.8683160000000001</v>
      </c>
      <c r="M41" s="41">
        <v>18.303795000000001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81</v>
      </c>
      <c r="C42" s="41">
        <v>15.28759</v>
      </c>
      <c r="D42" s="41">
        <v>23.089849999999998</v>
      </c>
      <c r="E42" s="41">
        <v>17.7</v>
      </c>
      <c r="F42" s="41">
        <v>46.77</v>
      </c>
      <c r="G42" s="41"/>
      <c r="H42" s="41">
        <v>72.89</v>
      </c>
      <c r="I42" s="41">
        <v>9.4189640000000008</v>
      </c>
      <c r="J42" s="41">
        <v>24.101420000000001</v>
      </c>
      <c r="K42" s="41">
        <v>15.79571</v>
      </c>
      <c r="L42" s="41"/>
      <c r="M42" s="41">
        <v>14.796914000000001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16.599900000000002</v>
      </c>
      <c r="D43" s="41">
        <v>11.91793</v>
      </c>
      <c r="E43" s="41">
        <v>17.8</v>
      </c>
      <c r="F43" s="41">
        <v>50.51</v>
      </c>
      <c r="G43" s="41">
        <v>3.712933</v>
      </c>
      <c r="H43" s="41">
        <v>55.41</v>
      </c>
      <c r="I43" s="41">
        <v>8.3752650000000006</v>
      </c>
      <c r="J43" s="41">
        <v>19.384730000000001</v>
      </c>
      <c r="K43" s="41">
        <v>21.09178</v>
      </c>
      <c r="L43" s="41">
        <v>4.5872510000000002</v>
      </c>
      <c r="M43" s="41">
        <v>17.924505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82</v>
      </c>
      <c r="C44" s="41">
        <v>18.04373</v>
      </c>
      <c r="D44" s="41">
        <v>19.582360000000001</v>
      </c>
      <c r="E44" s="41">
        <v>17</v>
      </c>
      <c r="F44" s="41">
        <v>50.29</v>
      </c>
      <c r="G44" s="41">
        <v>5.0828730000000002</v>
      </c>
      <c r="H44" s="41">
        <v>66.62</v>
      </c>
      <c r="I44" s="41">
        <v>8.1246690000000008</v>
      </c>
      <c r="J44" s="41">
        <v>17.972020000000001</v>
      </c>
      <c r="K44" s="41">
        <v>14.76848</v>
      </c>
      <c r="L44" s="41">
        <v>4.8329259999999996</v>
      </c>
      <c r="M44" s="41">
        <v>16.555171999999999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21.88588</v>
      </c>
      <c r="D45" s="41">
        <v>11.15123</v>
      </c>
      <c r="E45" s="41">
        <v>17.3</v>
      </c>
      <c r="F45" s="41">
        <v>52.64</v>
      </c>
      <c r="G45" s="41">
        <v>7.9768879999999998</v>
      </c>
      <c r="H45" s="41">
        <v>52.42</v>
      </c>
      <c r="I45" s="41">
        <v>10.19299</v>
      </c>
      <c r="J45" s="41">
        <v>16.67277</v>
      </c>
      <c r="K45" s="41">
        <v>23.33492</v>
      </c>
      <c r="L45" s="41">
        <v>6.5459820000000004</v>
      </c>
      <c r="M45" s="41">
        <v>15.878819999999999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23.633849999999999</v>
      </c>
      <c r="D46" s="41">
        <v>21.512650000000001</v>
      </c>
      <c r="E46" s="41">
        <v>14.4</v>
      </c>
      <c r="F46" s="41">
        <v>51.41</v>
      </c>
      <c r="G46" s="41">
        <v>4.0732169999999996</v>
      </c>
      <c r="H46" s="41">
        <v>62.83</v>
      </c>
      <c r="I46" s="41">
        <v>7.4993800000000004</v>
      </c>
      <c r="J46" s="41">
        <v>22.914359999999999</v>
      </c>
      <c r="K46" s="41">
        <v>24.40784</v>
      </c>
      <c r="L46" s="41">
        <v>5.7806899999999999</v>
      </c>
      <c r="M46" s="41">
        <v>21.717167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18.49127</v>
      </c>
      <c r="D47" s="41">
        <v>9.8889879999999994</v>
      </c>
      <c r="E47" s="41">
        <v>12.1</v>
      </c>
      <c r="F47" s="41">
        <v>45.18</v>
      </c>
      <c r="G47" s="41">
        <v>5.2457399999999996</v>
      </c>
      <c r="H47" s="41">
        <v>54.8</v>
      </c>
      <c r="I47" s="41">
        <v>7.9423589999999997</v>
      </c>
      <c r="J47" s="41">
        <v>22.528310000000001</v>
      </c>
      <c r="K47" s="41">
        <v>22.086659999999998</v>
      </c>
      <c r="L47" s="41">
        <v>4.5572489999999997</v>
      </c>
      <c r="M47" s="41">
        <v>17.965768000000001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30.527989999999999</v>
      </c>
      <c r="D48" s="41">
        <v>22.627500000000001</v>
      </c>
      <c r="E48" s="41">
        <v>24.3</v>
      </c>
      <c r="F48" s="41">
        <v>57.85</v>
      </c>
      <c r="G48" s="41">
        <v>7.0520500000000004</v>
      </c>
      <c r="H48" s="41">
        <v>53.15</v>
      </c>
      <c r="I48" s="41">
        <v>13.174049999999999</v>
      </c>
      <c r="J48" s="41">
        <v>22.871490000000001</v>
      </c>
      <c r="K48" s="41">
        <v>21.359470000000002</v>
      </c>
      <c r="L48" s="41">
        <v>3.9004219999999998</v>
      </c>
      <c r="M48" s="41">
        <v>20.497484999999998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83</v>
      </c>
      <c r="C49" s="41">
        <v>20.957840000000001</v>
      </c>
      <c r="D49" s="41">
        <v>24.44999</v>
      </c>
      <c r="E49" s="41">
        <v>20.3</v>
      </c>
      <c r="F49" s="41">
        <v>53.95</v>
      </c>
      <c r="G49" s="41">
        <v>6.7385120000000001</v>
      </c>
      <c r="H49" s="41">
        <v>57.59</v>
      </c>
      <c r="I49" s="41">
        <v>15.459540000000001</v>
      </c>
      <c r="J49" s="41">
        <v>18.030180000000001</v>
      </c>
      <c r="K49" s="41">
        <v>19.760870000000001</v>
      </c>
      <c r="L49" s="41">
        <v>4.2515470000000004</v>
      </c>
      <c r="M49" s="41">
        <v>14.440877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84</v>
      </c>
      <c r="C50" s="41">
        <v>26.265360000000001</v>
      </c>
      <c r="D50" s="41">
        <v>37.135689999999997</v>
      </c>
      <c r="E50" s="41">
        <v>28.2</v>
      </c>
      <c r="F50" s="41">
        <v>58.48</v>
      </c>
      <c r="G50" s="41">
        <v>5.8927529999999999</v>
      </c>
      <c r="H50" s="41">
        <v>66.56</v>
      </c>
      <c r="I50" s="41">
        <v>14.97301</v>
      </c>
      <c r="J50" s="41">
        <v>22.335550000000001</v>
      </c>
      <c r="K50" s="41">
        <v>25.96763</v>
      </c>
      <c r="L50" s="41">
        <v>4.489268</v>
      </c>
      <c r="M50" s="41">
        <v>19.905346000000002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85</v>
      </c>
      <c r="C51" s="41">
        <v>21.8108</v>
      </c>
      <c r="D51" s="41">
        <v>34.609310000000001</v>
      </c>
      <c r="E51" s="41">
        <v>25.3</v>
      </c>
      <c r="F51" s="41">
        <v>56.66</v>
      </c>
      <c r="G51" s="41">
        <v>9.345402</v>
      </c>
      <c r="H51" s="41">
        <v>68.28</v>
      </c>
      <c r="I51" s="41">
        <v>21.44942</v>
      </c>
      <c r="J51" s="41">
        <v>18.439969999999999</v>
      </c>
      <c r="K51" s="41">
        <v>16.21659</v>
      </c>
      <c r="L51" s="41">
        <v>3.094595</v>
      </c>
      <c r="M51" s="41">
        <v>16.794622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21.44229</v>
      </c>
      <c r="D52" s="41">
        <v>17.04419</v>
      </c>
      <c r="E52" s="41">
        <v>17.399999999999999</v>
      </c>
      <c r="F52" s="41">
        <v>52.63</v>
      </c>
      <c r="G52" s="41">
        <v>5.263979</v>
      </c>
      <c r="H52" s="41">
        <v>45.14</v>
      </c>
      <c r="I52" s="41">
        <v>7.1185450000000001</v>
      </c>
      <c r="J52" s="41">
        <v>21.111160000000002</v>
      </c>
      <c r="K52" s="41">
        <v>22.30922</v>
      </c>
      <c r="L52" s="41">
        <v>3.4837259999999999</v>
      </c>
      <c r="M52" s="41">
        <v>21.9778609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19.477889999999999</v>
      </c>
      <c r="D53" s="41">
        <v>16.097329999999999</v>
      </c>
      <c r="E53" s="41">
        <v>17.7</v>
      </c>
      <c r="F53" s="41">
        <v>49.54</v>
      </c>
      <c r="G53" s="41">
        <v>6.7213450000000003</v>
      </c>
      <c r="H53" s="41">
        <v>64.17</v>
      </c>
      <c r="I53" s="41">
        <v>11.004440000000001</v>
      </c>
      <c r="J53" s="41">
        <v>20.73657</v>
      </c>
      <c r="K53" s="41">
        <v>21.210940000000001</v>
      </c>
      <c r="L53" s="41"/>
      <c r="M53" s="41">
        <v>13.968767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86</v>
      </c>
      <c r="C54" s="41">
        <v>21.483689999999999</v>
      </c>
      <c r="D54" s="41">
        <v>31.37726</v>
      </c>
      <c r="E54" s="41">
        <v>17.7</v>
      </c>
      <c r="F54" s="41">
        <v>55.46</v>
      </c>
      <c r="G54" s="41">
        <v>5.667497</v>
      </c>
      <c r="H54" s="41">
        <v>67.23</v>
      </c>
      <c r="I54" s="41">
        <v>13.767469999999999</v>
      </c>
      <c r="J54" s="41">
        <v>17.841899999999999</v>
      </c>
      <c r="K54" s="41">
        <v>23.086379999999998</v>
      </c>
      <c r="L54" s="41">
        <v>0.90639029999999998</v>
      </c>
      <c r="M54" s="41">
        <v>17.246739999999999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21.119820000000001</v>
      </c>
      <c r="D55" s="41">
        <v>16.49053</v>
      </c>
      <c r="E55" s="41">
        <v>21.2</v>
      </c>
      <c r="F55" s="41">
        <v>50.03</v>
      </c>
      <c r="G55" s="41">
        <v>5.180663</v>
      </c>
      <c r="H55" s="41">
        <v>58.31</v>
      </c>
      <c r="I55" s="41">
        <v>8.7835819999999991</v>
      </c>
      <c r="J55" s="41">
        <v>29.020209999999999</v>
      </c>
      <c r="K55" s="41">
        <v>28.83738</v>
      </c>
      <c r="L55" s="41">
        <v>6.1039440000000003</v>
      </c>
      <c r="M55" s="41">
        <v>18.759672000000002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23.533819999999999</v>
      </c>
      <c r="D56" s="41">
        <v>20.669129999999999</v>
      </c>
      <c r="E56" s="41">
        <v>10.9</v>
      </c>
      <c r="F56" s="41">
        <v>56.13</v>
      </c>
      <c r="G56" s="41">
        <v>6.8680260000000004</v>
      </c>
      <c r="H56" s="41">
        <v>70.040000000000006</v>
      </c>
      <c r="I56" s="41">
        <v>12.94014</v>
      </c>
      <c r="J56" s="41">
        <v>23.573450000000001</v>
      </c>
      <c r="K56" s="41">
        <v>26.24821</v>
      </c>
      <c r="L56" s="41">
        <v>4.1472600000000002</v>
      </c>
      <c r="M56" s="41">
        <v>13.702209999999999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87</v>
      </c>
      <c r="C57" s="41">
        <v>17.730119999999999</v>
      </c>
      <c r="D57" s="41">
        <v>22.69942</v>
      </c>
      <c r="E57" s="41">
        <v>18.7</v>
      </c>
      <c r="F57" s="41">
        <v>45.37</v>
      </c>
      <c r="G57" s="41">
        <v>8.2627980000000001</v>
      </c>
      <c r="H57" s="41">
        <v>66.72</v>
      </c>
      <c r="I57" s="41">
        <v>8.4579579999999996</v>
      </c>
      <c r="J57" s="41">
        <v>13.7997</v>
      </c>
      <c r="K57" s="41">
        <v>16.353490000000001</v>
      </c>
      <c r="L57" s="41">
        <v>2.2211349999999999</v>
      </c>
      <c r="M57" s="41">
        <v>13.203475000000001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88</v>
      </c>
      <c r="C58" s="41">
        <v>16.014030000000002</v>
      </c>
      <c r="D58" s="41">
        <v>36.258130000000001</v>
      </c>
      <c r="E58" s="41">
        <v>22.1</v>
      </c>
      <c r="F58" s="41">
        <v>55.13</v>
      </c>
      <c r="G58" s="41">
        <v>7.5162199999999997</v>
      </c>
      <c r="H58" s="41">
        <v>74.040000000000006</v>
      </c>
      <c r="I58" s="41">
        <v>13.544779999999999</v>
      </c>
      <c r="J58" s="41">
        <v>14.46636</v>
      </c>
      <c r="K58" s="41">
        <v>15.02033</v>
      </c>
      <c r="L58" s="41">
        <v>1.930129</v>
      </c>
      <c r="M58" s="41">
        <v>16.800795000000001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89</v>
      </c>
      <c r="C59" s="41">
        <v>14.51257</v>
      </c>
      <c r="D59" s="41">
        <v>28.772200000000002</v>
      </c>
      <c r="E59" s="41">
        <v>25.5</v>
      </c>
      <c r="F59" s="41">
        <v>47.53</v>
      </c>
      <c r="G59" s="41">
        <v>6.0110919999999997</v>
      </c>
      <c r="H59" s="41">
        <v>70.239999999999995</v>
      </c>
      <c r="I59" s="41">
        <v>15.34796</v>
      </c>
      <c r="J59" s="41">
        <v>14.499309999999999</v>
      </c>
      <c r="K59" s="41">
        <v>17.787489999999998</v>
      </c>
      <c r="L59" s="41">
        <v>3.5939779999999999</v>
      </c>
      <c r="M59" s="41">
        <v>15.709149999999999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15.82695</v>
      </c>
      <c r="D60" s="41">
        <v>18.47954</v>
      </c>
      <c r="E60" s="41">
        <v>13.2</v>
      </c>
      <c r="F60" s="41">
        <v>45.84</v>
      </c>
      <c r="G60" s="41">
        <v>4.0406040000000001</v>
      </c>
      <c r="H60" s="41">
        <v>69.78</v>
      </c>
      <c r="I60" s="41">
        <v>9.4638620000000007</v>
      </c>
      <c r="J60" s="41">
        <v>11.157629999999999</v>
      </c>
      <c r="K60" s="41">
        <v>15.768800000000001</v>
      </c>
      <c r="L60" s="41">
        <v>2.8768889999999998</v>
      </c>
      <c r="M60" s="41">
        <v>18.398578999999998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90</v>
      </c>
      <c r="C61" s="41">
        <v>23.375610000000002</v>
      </c>
      <c r="D61" s="41">
        <v>31.1038</v>
      </c>
      <c r="E61" s="41">
        <v>22.9</v>
      </c>
      <c r="F61" s="41">
        <v>59.22</v>
      </c>
      <c r="G61" s="41">
        <v>5.0148539999999997</v>
      </c>
      <c r="H61" s="41">
        <v>66.13</v>
      </c>
      <c r="I61" s="41">
        <v>15.74963</v>
      </c>
      <c r="J61" s="41">
        <v>17.845420000000001</v>
      </c>
      <c r="K61" s="41">
        <v>26.036259999999999</v>
      </c>
      <c r="L61" s="41">
        <v>3.8111809999999999</v>
      </c>
      <c r="M61" s="41">
        <v>20.675962999999999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24.24072</v>
      </c>
      <c r="D62" s="41">
        <v>13.71875</v>
      </c>
      <c r="E62" s="41">
        <v>7.4</v>
      </c>
      <c r="F62" s="41">
        <v>44.35</v>
      </c>
      <c r="G62" s="41">
        <v>7.703284</v>
      </c>
      <c r="H62" s="41">
        <v>68.849999999999994</v>
      </c>
      <c r="I62" s="41">
        <v>9.8476940000000006</v>
      </c>
      <c r="J62" s="41">
        <v>27.797650000000001</v>
      </c>
      <c r="K62" s="41">
        <v>27.38101</v>
      </c>
      <c r="L62" s="41">
        <v>2.6801460000000001</v>
      </c>
      <c r="M62" s="41">
        <v>13.848979999999999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91</v>
      </c>
      <c r="C63" s="41">
        <v>19.943249999999999</v>
      </c>
      <c r="D63" s="41">
        <v>36.45861</v>
      </c>
      <c r="E63" s="41">
        <v>29</v>
      </c>
      <c r="F63" s="41">
        <v>59.4</v>
      </c>
      <c r="G63" s="41">
        <v>1.393726</v>
      </c>
      <c r="H63" s="41">
        <v>76.23</v>
      </c>
      <c r="I63" s="41">
        <v>11.17737</v>
      </c>
      <c r="J63" s="41">
        <v>14.7849</v>
      </c>
      <c r="K63" s="41">
        <v>22.02852</v>
      </c>
      <c r="L63" s="41">
        <v>7.6431969999999998</v>
      </c>
      <c r="M63" s="41">
        <v>16.915991000000002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92</v>
      </c>
      <c r="C64" s="41">
        <v>14.70088</v>
      </c>
      <c r="D64" s="41">
        <v>14.372820000000001</v>
      </c>
      <c r="E64" s="41">
        <v>11.5</v>
      </c>
      <c r="F64" s="41">
        <v>61.68</v>
      </c>
      <c r="G64" s="41"/>
      <c r="H64" s="41">
        <v>80.53</v>
      </c>
      <c r="I64" s="41"/>
      <c r="J64" s="41">
        <v>2.5497839999999998</v>
      </c>
      <c r="K64" s="41">
        <v>9.7080439999999992</v>
      </c>
      <c r="L64" s="41"/>
      <c r="M64" s="41">
        <v>13.98784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93</v>
      </c>
      <c r="C65" s="41">
        <v>17.443670000000001</v>
      </c>
      <c r="D65" s="41">
        <v>28.690809999999999</v>
      </c>
      <c r="E65" s="41">
        <v>16.899999999999999</v>
      </c>
      <c r="F65" s="41">
        <v>56.41</v>
      </c>
      <c r="G65" s="41"/>
      <c r="H65" s="41">
        <v>66.63</v>
      </c>
      <c r="I65" s="41">
        <v>12.676220000000001</v>
      </c>
      <c r="J65" s="41">
        <v>10.1995</v>
      </c>
      <c r="K65" s="41">
        <v>8.9052799999999994</v>
      </c>
      <c r="L65" s="41">
        <v>2.952588</v>
      </c>
      <c r="M65" s="41">
        <v>16.877403999999999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94</v>
      </c>
      <c r="C66" s="41">
        <v>15.62445</v>
      </c>
      <c r="D66" s="41">
        <v>29.653880000000001</v>
      </c>
      <c r="E66" s="41">
        <v>19.3</v>
      </c>
      <c r="F66" s="41">
        <v>64.459999999999994</v>
      </c>
      <c r="G66" s="41">
        <v>4.8130620000000004</v>
      </c>
      <c r="H66" s="41">
        <v>59.84</v>
      </c>
      <c r="I66" s="41">
        <v>10.123010000000001</v>
      </c>
      <c r="J66" s="41">
        <v>12.565569999999999</v>
      </c>
      <c r="K66" s="41">
        <v>12.79627</v>
      </c>
      <c r="L66" s="41">
        <v>2.5041150000000001</v>
      </c>
      <c r="M66" s="41">
        <v>15.055256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13.689260000000001</v>
      </c>
      <c r="D67" s="41">
        <v>12.84346</v>
      </c>
      <c r="E67" s="41">
        <v>11.5</v>
      </c>
      <c r="F67" s="41">
        <v>48.51</v>
      </c>
      <c r="G67" s="41"/>
      <c r="H67" s="41">
        <v>75.23</v>
      </c>
      <c r="I67" s="41">
        <v>7.1177450000000002</v>
      </c>
      <c r="J67" s="41">
        <v>16.271930000000001</v>
      </c>
      <c r="K67" s="41">
        <v>20.09449</v>
      </c>
      <c r="L67" s="41">
        <v>4.1656129999999996</v>
      </c>
      <c r="M67" s="41">
        <v>19.367173999999999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95</v>
      </c>
      <c r="C68" s="41">
        <v>23.518059999999998</v>
      </c>
      <c r="D68" s="41">
        <v>32.764180000000003</v>
      </c>
      <c r="E68" s="41">
        <v>22.9</v>
      </c>
      <c r="F68" s="41">
        <v>58.32</v>
      </c>
      <c r="G68" s="41">
        <v>7.5314610000000002</v>
      </c>
      <c r="H68" s="41">
        <v>66.98</v>
      </c>
      <c r="I68" s="41">
        <v>11.072760000000001</v>
      </c>
      <c r="J68" s="41">
        <v>17.663129999999999</v>
      </c>
      <c r="K68" s="41">
        <v>22.419029999999999</v>
      </c>
      <c r="L68" s="41">
        <v>3.4372889999999998</v>
      </c>
      <c r="M68" s="41">
        <v>12.134119999999999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96</v>
      </c>
      <c r="C69" s="41">
        <v>13.145849999999999</v>
      </c>
      <c r="D69" s="41">
        <v>15.19693</v>
      </c>
      <c r="E69" s="41">
        <v>12.5</v>
      </c>
      <c r="F69" s="41">
        <v>58.63</v>
      </c>
      <c r="G69" s="41"/>
      <c r="H69" s="41">
        <v>74.12</v>
      </c>
      <c r="I69" s="41">
        <v>3.6224989999999999</v>
      </c>
      <c r="J69" s="41">
        <v>9.3200559999999992</v>
      </c>
      <c r="K69" s="41">
        <v>15.508850000000001</v>
      </c>
      <c r="L69" s="41"/>
      <c r="M69" s="41">
        <v>13.915231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97</v>
      </c>
      <c r="C70" s="41">
        <v>18.656890000000001</v>
      </c>
      <c r="D70" s="41">
        <v>33.152920000000002</v>
      </c>
      <c r="E70" s="41">
        <v>24.3</v>
      </c>
      <c r="F70" s="41">
        <v>50.99</v>
      </c>
      <c r="G70" s="41">
        <v>7.9467059999999998</v>
      </c>
      <c r="H70" s="41">
        <v>54.76</v>
      </c>
      <c r="I70" s="41">
        <v>12.303140000000001</v>
      </c>
      <c r="J70" s="41">
        <v>9.3402799999999999</v>
      </c>
      <c r="K70" s="41">
        <v>14.02543</v>
      </c>
      <c r="L70" s="41">
        <v>4.8273409999999997</v>
      </c>
      <c r="M70" s="41">
        <v>15.761148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98</v>
      </c>
      <c r="C71" s="41">
        <v>13.39452</v>
      </c>
      <c r="D71" s="41">
        <v>24.152650000000001</v>
      </c>
      <c r="E71" s="41">
        <v>26.8</v>
      </c>
      <c r="F71" s="41">
        <v>49.51</v>
      </c>
      <c r="G71" s="41">
        <v>2.7371270000000001</v>
      </c>
      <c r="H71" s="41">
        <v>72.59</v>
      </c>
      <c r="I71" s="41">
        <v>15.10623</v>
      </c>
      <c r="J71" s="41">
        <v>19.148710000000001</v>
      </c>
      <c r="K71" s="41">
        <v>20.117989999999999</v>
      </c>
      <c r="L71" s="41">
        <v>3.9699450000000001</v>
      </c>
      <c r="M71" s="41">
        <v>19.879227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99</v>
      </c>
      <c r="C72" s="41">
        <v>23.836839999999999</v>
      </c>
      <c r="D72" s="41">
        <v>24.94219</v>
      </c>
      <c r="E72" s="41">
        <v>15.8</v>
      </c>
      <c r="F72" s="41">
        <v>51.23</v>
      </c>
      <c r="G72" s="41">
        <v>6.3349019999999996</v>
      </c>
      <c r="H72" s="41">
        <v>69.86</v>
      </c>
      <c r="I72" s="41">
        <v>16.141539999999999</v>
      </c>
      <c r="J72" s="41">
        <v>18.357469999999999</v>
      </c>
      <c r="K72" s="41">
        <v>25.097660000000001</v>
      </c>
      <c r="L72" s="41">
        <v>2.1698499999999998</v>
      </c>
      <c r="M72" s="41">
        <v>13.585324999999999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100</v>
      </c>
      <c r="C73" s="41">
        <v>22.879729999999999</v>
      </c>
      <c r="D73" s="41">
        <v>32.004849999999998</v>
      </c>
      <c r="E73" s="41">
        <v>16.399999999999999</v>
      </c>
      <c r="F73" s="41">
        <v>56.43</v>
      </c>
      <c r="G73" s="41">
        <v>6.5802370000000003</v>
      </c>
      <c r="H73" s="41">
        <v>61.11</v>
      </c>
      <c r="I73" s="41">
        <v>15.75651</v>
      </c>
      <c r="J73" s="41">
        <v>18.548159999999999</v>
      </c>
      <c r="K73" s="41">
        <v>22.079619999999998</v>
      </c>
      <c r="L73" s="41"/>
      <c r="M73" s="41">
        <v>17.628329999999998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101</v>
      </c>
      <c r="C74" s="41">
        <v>18.396170000000001</v>
      </c>
      <c r="D74" s="41">
        <v>32.078040000000001</v>
      </c>
      <c r="E74" s="41">
        <v>24.2</v>
      </c>
      <c r="F74" s="41">
        <v>48.85</v>
      </c>
      <c r="G74" s="41">
        <v>8.7251089999999998</v>
      </c>
      <c r="H74" s="41">
        <v>64.81</v>
      </c>
      <c r="I74" s="41">
        <v>15.21064</v>
      </c>
      <c r="J74" s="41">
        <v>17.217860000000002</v>
      </c>
      <c r="K74" s="41">
        <v>16.71396</v>
      </c>
      <c r="L74" s="41">
        <v>3.622992</v>
      </c>
      <c r="M74" s="41">
        <v>15.895919000000001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102</v>
      </c>
      <c r="C75" s="41">
        <v>18.295660000000002</v>
      </c>
      <c r="D75" s="41">
        <v>33.166559999999997</v>
      </c>
      <c r="E75" s="41">
        <v>25.5</v>
      </c>
      <c r="F75" s="41">
        <v>52.91</v>
      </c>
      <c r="G75" s="41"/>
      <c r="H75" s="41">
        <v>66.97</v>
      </c>
      <c r="I75" s="41">
        <v>11.41272</v>
      </c>
      <c r="J75" s="41">
        <v>14.720459999999999</v>
      </c>
      <c r="K75" s="41">
        <v>15.13043</v>
      </c>
      <c r="L75" s="41">
        <v>5.1369670000000003</v>
      </c>
      <c r="M75" s="41">
        <v>18.5901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22.34712</v>
      </c>
      <c r="D76" s="41">
        <v>10.66811</v>
      </c>
      <c r="E76" s="41">
        <v>18</v>
      </c>
      <c r="F76" s="41">
        <v>52.61</v>
      </c>
      <c r="G76" s="41">
        <v>3.0581070000000001</v>
      </c>
      <c r="H76" s="41">
        <v>55.32</v>
      </c>
      <c r="I76" s="41">
        <v>6.6336690000000003</v>
      </c>
      <c r="J76" s="41">
        <v>22.374210000000001</v>
      </c>
      <c r="K76" s="41">
        <v>24.08257</v>
      </c>
      <c r="L76" s="41">
        <v>5.2096210000000003</v>
      </c>
      <c r="M76" s="41">
        <v>19.691970999999999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24.17061</v>
      </c>
      <c r="D77" s="41">
        <v>24.586880000000001</v>
      </c>
      <c r="E77" s="41">
        <v>24.4</v>
      </c>
      <c r="F77" s="41">
        <v>52</v>
      </c>
      <c r="G77" s="41">
        <v>10.01473</v>
      </c>
      <c r="H77" s="41">
        <v>47.77</v>
      </c>
      <c r="I77" s="41">
        <v>16.64264</v>
      </c>
      <c r="J77" s="41">
        <v>26.020800000000001</v>
      </c>
      <c r="K77" s="41">
        <v>30.598790000000001</v>
      </c>
      <c r="L77" s="41">
        <v>5.5785</v>
      </c>
      <c r="M77" s="41">
        <v>27.537671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103</v>
      </c>
      <c r="C78" s="41">
        <v>16.711379999999998</v>
      </c>
      <c r="D78" s="41">
        <v>30.72146</v>
      </c>
      <c r="E78" s="41">
        <v>15.4</v>
      </c>
      <c r="F78" s="41">
        <v>56.9</v>
      </c>
      <c r="G78" s="41">
        <v>10.96768</v>
      </c>
      <c r="H78" s="41">
        <v>72.55</v>
      </c>
      <c r="I78" s="41">
        <v>11.04617</v>
      </c>
      <c r="J78" s="41">
        <v>20.180489999999999</v>
      </c>
      <c r="K78" s="41">
        <v>21.252939999999999</v>
      </c>
      <c r="L78" s="41">
        <v>3.9455979999999999</v>
      </c>
      <c r="M78" s="41">
        <v>16.164580000000001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21.004950000000001</v>
      </c>
      <c r="D79" s="41">
        <v>23.444369999999999</v>
      </c>
      <c r="E79" s="41">
        <v>21.1</v>
      </c>
      <c r="F79" s="41">
        <v>57.39</v>
      </c>
      <c r="G79" s="41">
        <v>4.9962150000000003</v>
      </c>
      <c r="H79" s="41">
        <v>49.15</v>
      </c>
      <c r="I79" s="41">
        <v>15.884980000000001</v>
      </c>
      <c r="J79" s="41">
        <v>22.881710000000002</v>
      </c>
      <c r="K79" s="41">
        <v>24.60369</v>
      </c>
      <c r="L79" s="41">
        <v>5.5956859999999997</v>
      </c>
      <c r="M79" s="41">
        <v>22.996842999999998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15.86713</v>
      </c>
      <c r="D80" s="41">
        <v>10.551220000000001</v>
      </c>
      <c r="E80" s="41">
        <v>16.399999999999999</v>
      </c>
      <c r="F80" s="41">
        <v>47.19</v>
      </c>
      <c r="G80" s="41">
        <v>5.3319460000000003</v>
      </c>
      <c r="H80" s="41">
        <v>69.64</v>
      </c>
      <c r="I80" s="41">
        <v>9.1893999999999991</v>
      </c>
      <c r="J80" s="41">
        <v>21.946899999999999</v>
      </c>
      <c r="K80" s="41">
        <v>19.74044</v>
      </c>
      <c r="L80" s="41">
        <v>6.3648850000000001</v>
      </c>
      <c r="M80" s="41">
        <v>14.643877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17.716339999999999</v>
      </c>
      <c r="D81" s="41">
        <v>19.16554</v>
      </c>
      <c r="E81" s="41">
        <v>12.7</v>
      </c>
      <c r="F81" s="41">
        <v>52.7</v>
      </c>
      <c r="G81" s="41">
        <v>7.9971880000000004</v>
      </c>
      <c r="H81" s="41">
        <v>66.58</v>
      </c>
      <c r="I81" s="41">
        <v>11.23771</v>
      </c>
      <c r="J81" s="41">
        <v>19.41291</v>
      </c>
      <c r="K81" s="41">
        <v>23.079840000000001</v>
      </c>
      <c r="L81" s="41">
        <v>1.7236769999999999</v>
      </c>
      <c r="M81" s="41">
        <v>15.20077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104</v>
      </c>
      <c r="C82" s="41">
        <v>28.84423</v>
      </c>
      <c r="D82" s="41">
        <v>38.154389999999999</v>
      </c>
      <c r="E82" s="41">
        <v>29.8</v>
      </c>
      <c r="F82" s="41">
        <v>55.82</v>
      </c>
      <c r="G82" s="41">
        <v>5.6600229999999998</v>
      </c>
      <c r="H82" s="41">
        <v>60.97</v>
      </c>
      <c r="I82" s="41">
        <v>20.754740000000002</v>
      </c>
      <c r="J82" s="41">
        <v>22.469819999999999</v>
      </c>
      <c r="K82" s="41">
        <v>27.186330000000002</v>
      </c>
      <c r="L82" s="41"/>
      <c r="M82" s="41">
        <v>11.2744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21.415690000000001</v>
      </c>
      <c r="D83" s="41">
        <v>20.905290000000001</v>
      </c>
      <c r="E83" s="41">
        <v>18.899999999999999</v>
      </c>
      <c r="F83" s="41">
        <v>51.67</v>
      </c>
      <c r="G83" s="41">
        <v>5.8654599999999997</v>
      </c>
      <c r="H83" s="41">
        <v>59.49</v>
      </c>
      <c r="I83" s="41">
        <v>12.02495</v>
      </c>
      <c r="J83" s="41">
        <v>22.303170000000001</v>
      </c>
      <c r="K83" s="41">
        <v>23.513079999999999</v>
      </c>
      <c r="L83" s="41">
        <v>4.6842319999999997</v>
      </c>
      <c r="M83" s="41">
        <v>18.260984000000001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105</v>
      </c>
      <c r="C84" s="41">
        <v>20.999876129032256</v>
      </c>
      <c r="D84" s="41">
        <v>18.20337864516129</v>
      </c>
      <c r="E84" s="41">
        <v>18.170967741935481</v>
      </c>
      <c r="F84" s="41">
        <v>51.010322580645159</v>
      </c>
      <c r="G84" s="41">
        <v>5.8868295862068969</v>
      </c>
      <c r="H84" s="41">
        <v>59.627741935483883</v>
      </c>
      <c r="I84" s="41">
        <v>11.202443161290322</v>
      </c>
      <c r="J84" s="41">
        <v>22.516987096774194</v>
      </c>
      <c r="K84" s="41">
        <v>23.298888064516131</v>
      </c>
      <c r="L84" s="41">
        <v>4.7193062758620687</v>
      </c>
      <c r="M84" s="41">
        <v>18.302908351612906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5" zoomScaleNormal="75" workbookViewId="0">
      <selection activeCell="T5" sqref="T5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1.089843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R1" s="1"/>
      <c r="AJ1" s="19" t="s">
        <v>127</v>
      </c>
      <c r="AR1" s="19"/>
    </row>
    <row r="2" spans="4:44" ht="14.25" customHeight="1" x14ac:dyDescent="0.35">
      <c r="R2" s="1"/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128</v>
      </c>
      <c r="AR2" s="19"/>
    </row>
    <row r="3" spans="4:44" ht="31" x14ac:dyDescent="0.35">
      <c r="D3" s="77" t="str" cm="1">
        <f t="array" ref="D3">CONCATENATE("Selected Measures of Health in ",INDEX(Data!B4:B84,G4))</f>
        <v>Selected Measures of Health in Greater Dandenong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  <c r="Q3" s="2"/>
      <c r="R3" s="1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R4" s="1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129</v>
      </c>
      <c r="F5" s="56"/>
      <c r="G5" s="56"/>
      <c r="H5" s="56"/>
      <c r="K5" s="55" t="s">
        <v>131</v>
      </c>
      <c r="L5" s="56"/>
      <c r="M5" s="56"/>
      <c r="N5" s="56"/>
      <c r="P5" s="4"/>
      <c r="R5" s="1"/>
      <c r="S5" s="19">
        <v>1</v>
      </c>
      <c r="T5" s="19" t="s">
        <v>36</v>
      </c>
      <c r="U5" s="64">
        <f>VLOOKUP($G$4,Data!$A$4:$AH$84,2+Front!$S5)</f>
        <v>22.315539999999999</v>
      </c>
      <c r="V5" s="64">
        <f>VLOOKUP($N$4,Data!$A$4:$AH$84,2+Front!$S5)</f>
        <v>20.999876129032256</v>
      </c>
      <c r="W5" s="61"/>
      <c r="X5" s="61"/>
      <c r="Y5" s="61">
        <v>1</v>
      </c>
      <c r="Z5" s="65">
        <f>VLOOKUP($G$4,Data!$A$4:$AH$84,2+Front!$Y5)</f>
        <v>22.315539999999999</v>
      </c>
      <c r="AA5" s="65">
        <f>VLOOKUP($N$4,Data!$A$4:$AH$84,2+Front!$Y5)</f>
        <v>20.999876129032256</v>
      </c>
      <c r="AB5" s="61"/>
      <c r="AC5" s="61"/>
      <c r="AD5" s="61"/>
      <c r="AE5" s="61"/>
      <c r="AH5" s="19">
        <v>1</v>
      </c>
      <c r="AI5" s="19" t="s">
        <v>47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80" t="s">
        <v>130</v>
      </c>
      <c r="F6" s="80"/>
      <c r="G6" s="80"/>
      <c r="H6" s="19">
        <v>2</v>
      </c>
      <c r="I6" s="20"/>
      <c r="J6" s="20"/>
      <c r="M6" s="13"/>
      <c r="N6" s="44"/>
      <c r="P6" s="4"/>
      <c r="R6" s="1"/>
      <c r="S6" s="19">
        <v>2</v>
      </c>
      <c r="T6" s="19" t="s">
        <v>37</v>
      </c>
      <c r="U6" s="64">
        <f>VLOOKUP($G$4,Data!$A$4:$AH$84,2+Front!$S6)</f>
        <v>18.830179999999999</v>
      </c>
      <c r="V6" s="64">
        <f>VLOOKUP($N$4,Data!$A$4:$AH$84,2+Front!$S6)</f>
        <v>18.20337864516129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48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139</v>
      </c>
      <c r="L7" s="23"/>
      <c r="M7" s="23"/>
      <c r="P7" s="4"/>
      <c r="R7" s="1"/>
      <c r="S7" s="19">
        <v>3</v>
      </c>
      <c r="T7" s="19" t="s">
        <v>38</v>
      </c>
      <c r="U7" s="64">
        <f>VLOOKUP($G$4,Data!$A$4:$AH$84,2+Front!$S7)</f>
        <v>32.700000000000003</v>
      </c>
      <c r="V7" s="64">
        <f>VLOOKUP($N$4,Data!$A$4:$AH$84,2+Front!$S7)</f>
        <v>18.170967741935481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49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R8" s="1"/>
      <c r="S8" s="19">
        <v>4</v>
      </c>
      <c r="T8" s="19" t="s">
        <v>39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50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R9" s="1"/>
      <c r="S9" s="19">
        <v>5</v>
      </c>
      <c r="T9" s="19" t="s">
        <v>106</v>
      </c>
      <c r="U9" s="64">
        <f>VLOOKUP($G$4,Data!$A$4:$AH$84,2+Front!$S9)</f>
        <v>12.93365</v>
      </c>
      <c r="V9" s="64">
        <f>VLOOKUP($N$4,Data!$A$4:$AH$84,2+Front!$S9)</f>
        <v>5.8868295862068969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141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R10" s="1"/>
      <c r="S10" s="19">
        <v>6</v>
      </c>
      <c r="T10" s="19" t="s">
        <v>40</v>
      </c>
      <c r="U10" s="64">
        <f>VLOOKUP($G$4,Data!$A$4:$AH$84,2+Front!$S10)</f>
        <v>41.31</v>
      </c>
      <c r="V10" s="64">
        <f>VLOOKUP($N$4,Data!$A$4:$AH$84,2+Front!$S10)</f>
        <v>59.627741935483883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52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R11" s="1"/>
      <c r="S11" s="19">
        <v>7</v>
      </c>
      <c r="T11" s="19" t="s">
        <v>41</v>
      </c>
      <c r="U11" s="64">
        <f>VLOOKUP($G$4,Data!$A$4:$AH$84,2+Front!$S11)</f>
        <v>13.05475</v>
      </c>
      <c r="V11" s="64">
        <f>VLOOKUP($N$4,Data!$A$4:$AH$84,2+Front!$S11)</f>
        <v>11.202443161290322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53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R12" s="1"/>
      <c r="S12" s="19">
        <v>8</v>
      </c>
      <c r="T12" s="19" t="s">
        <v>42</v>
      </c>
      <c r="U12" s="64">
        <f>VLOOKUP($G$4,Data!$A$4:$AH$84,2+Front!$S12)</f>
        <v>26.29692</v>
      </c>
      <c r="V12" s="64">
        <f>VLOOKUP($N$4,Data!$A$4:$AH$84,2+Front!$S12)</f>
        <v>22.516987096774194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54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R13" s="1"/>
      <c r="S13" s="19">
        <v>9</v>
      </c>
      <c r="T13" s="19" t="s">
        <v>43</v>
      </c>
      <c r="U13" s="64">
        <f>VLOOKUP($G$4,Data!$A$4:$AH$84,2+Front!$S13)</f>
        <v>23.96686</v>
      </c>
      <c r="V13" s="64">
        <f>VLOOKUP($N$4,Data!$A$4:$AH$84,2+Front!$S13)</f>
        <v>23.298888064516131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140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R14" s="1"/>
      <c r="S14" s="19">
        <v>10</v>
      </c>
      <c r="T14" s="19" t="s">
        <v>44</v>
      </c>
      <c r="U14" s="64">
        <f>VLOOKUP($G$4,Data!$A$4:$AH$84,2+Front!$S14)</f>
        <v>9.2988350000000004</v>
      </c>
      <c r="V14" s="64">
        <f>VLOOKUP($N$4,Data!$A$4:$AH$84,2+Front!$S14)</f>
        <v>4.7193062758620687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56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R15" s="1"/>
      <c r="S15" s="19">
        <v>11</v>
      </c>
      <c r="T15" s="19" t="s">
        <v>45</v>
      </c>
      <c r="U15" s="64">
        <f>VLOOKUP($G$4,Data!$A$4:$AH$84,2+Front!$S15)</f>
        <v>16.646132000000001</v>
      </c>
      <c r="V15" s="64">
        <f>VLOOKUP($N$4,Data!$A$4:$AH$84,2+Front!$S15)</f>
        <v>18.302908351612906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R16" s="1"/>
      <c r="S16" s="19">
        <v>12</v>
      </c>
      <c r="T16" s="19" t="s">
        <v>46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18.830179999999999</v>
      </c>
      <c r="AA16" s="65">
        <f>VLOOKUP($N$4,Data!$A$4:$AH$84,2+Front!$Y16)</f>
        <v>18.20337864516129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R17" s="1"/>
      <c r="S17" s="19">
        <v>13</v>
      </c>
      <c r="T17" s="19" t="s">
        <v>107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R18" s="1"/>
      <c r="S18" s="19">
        <v>14</v>
      </c>
      <c r="T18" s="19" t="s">
        <v>108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1" t="s">
        <v>142</v>
      </c>
      <c r="L19" s="81"/>
      <c r="M19" s="81"/>
      <c r="N19" s="81"/>
      <c r="O19" s="81"/>
      <c r="P19" s="4"/>
      <c r="R19" s="1"/>
      <c r="S19" s="19">
        <v>15</v>
      </c>
      <c r="T19" s="19" t="s">
        <v>109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R20" s="1"/>
      <c r="S20" s="19">
        <v>16</v>
      </c>
      <c r="T20" s="19" t="s">
        <v>110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R21" s="1"/>
      <c r="S21" s="19">
        <v>17</v>
      </c>
      <c r="T21" s="19" t="s">
        <v>111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R22" s="1"/>
      <c r="S22" s="19">
        <v>18</v>
      </c>
      <c r="T22" s="19" t="s">
        <v>112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R23" s="1"/>
      <c r="S23" s="19">
        <v>19</v>
      </c>
      <c r="T23" s="19" t="s">
        <v>113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R24" s="1"/>
      <c r="S24" s="19">
        <v>20</v>
      </c>
      <c r="T24" s="19" t="s">
        <v>114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R25" s="1"/>
      <c r="S25" s="19">
        <v>21</v>
      </c>
      <c r="T25" s="19" t="s">
        <v>115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R26" s="1"/>
      <c r="S26" s="19">
        <v>22</v>
      </c>
      <c r="T26" s="19" t="s">
        <v>116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R27" s="1"/>
      <c r="S27" s="19">
        <v>23</v>
      </c>
      <c r="T27" s="19" t="s">
        <v>117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R28" s="1"/>
      <c r="S28" s="19">
        <v>24</v>
      </c>
      <c r="T28" s="19" t="s">
        <v>118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32.700000000000003</v>
      </c>
      <c r="AA28" s="65">
        <f>VLOOKUP($N$4,Data!$A$4:$AH$84,2+Front!$Y28)</f>
        <v>18.170967741935481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R29" s="1"/>
      <c r="S29" s="19">
        <v>25</v>
      </c>
      <c r="T29" s="19" t="s">
        <v>119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138</v>
      </c>
      <c r="P30" s="4"/>
      <c r="R30" s="1"/>
      <c r="S30" s="19">
        <v>26</v>
      </c>
      <c r="T30" s="19" t="s">
        <v>120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132</v>
      </c>
      <c r="F31" s="50"/>
      <c r="G31" s="50"/>
      <c r="H31" s="50"/>
      <c r="I31" s="50"/>
      <c r="P31" s="4"/>
      <c r="R31" s="1"/>
      <c r="S31" s="19">
        <v>27</v>
      </c>
      <c r="T31" s="19" t="s">
        <v>121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134</v>
      </c>
      <c r="P32" s="4"/>
      <c r="R32" s="1"/>
      <c r="S32" s="19">
        <v>28</v>
      </c>
      <c r="T32" s="19" t="s">
        <v>122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R33" s="1"/>
      <c r="S33" s="19">
        <v>29</v>
      </c>
      <c r="T33" s="19" t="s">
        <v>123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R34" s="1"/>
      <c r="S34" s="19">
        <v>30</v>
      </c>
      <c r="T34" s="19" t="s">
        <v>124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R35" s="1"/>
      <c r="S35" s="19">
        <v>31</v>
      </c>
      <c r="T35" s="19" t="s">
        <v>125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R36" s="1"/>
      <c r="S36" s="19">
        <v>32</v>
      </c>
      <c r="T36" s="19" t="s">
        <v>126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R37" s="1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R38" s="1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R39" s="1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R40" s="1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2" t="s">
        <v>143</v>
      </c>
      <c r="L41" s="82"/>
      <c r="M41" s="82"/>
      <c r="N41" s="82"/>
      <c r="O41" s="82"/>
      <c r="P41" s="4"/>
      <c r="R41" s="1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2"/>
      <c r="L42" s="82"/>
      <c r="M42" s="82"/>
      <c r="N42" s="82"/>
      <c r="O42" s="82"/>
      <c r="P42" s="4"/>
      <c r="R42" s="1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R43" s="1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R44" s="1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135</v>
      </c>
      <c r="K45" s="21"/>
      <c r="L45" s="21"/>
      <c r="M45" s="21"/>
      <c r="N45" s="21"/>
      <c r="O45" s="21"/>
      <c r="P45" s="4"/>
      <c r="R45" s="1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R46" s="1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R47" s="1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R48" s="1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R49" s="1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R50" s="1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R51" s="1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133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R52" s="1"/>
      <c r="U52" s="61"/>
      <c r="V52" s="61"/>
      <c r="W52" s="61"/>
      <c r="X52" s="61"/>
      <c r="Y52" s="61">
        <v>5</v>
      </c>
      <c r="Z52" s="65">
        <f>VLOOKUP($G$4,Data!$A$4:$AH$84,2+Front!$Y52)</f>
        <v>12.93365</v>
      </c>
      <c r="AA52" s="65">
        <f>VLOOKUP($N$4,Data!$A$4:$AH$84,2+Front!$Y52)</f>
        <v>5.8868295862068969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6" t="s">
        <v>136</v>
      </c>
      <c r="F53" s="76"/>
      <c r="G53" s="76"/>
      <c r="H53" s="21"/>
      <c r="I53" s="76" t="s">
        <v>137</v>
      </c>
      <c r="J53" s="76"/>
      <c r="K53" s="76"/>
      <c r="L53" s="75" t="s">
        <v>144</v>
      </c>
      <c r="M53" s="6"/>
      <c r="P53" s="4"/>
      <c r="R53" s="1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R54" s="1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R55" s="1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R56" s="1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R57" s="1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R58" s="1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R59" s="1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R60" s="1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R61" s="1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R62" s="1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R63" s="1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R64" s="1"/>
      <c r="U64" s="61"/>
      <c r="V64" s="61"/>
      <c r="W64" s="61"/>
      <c r="X64" s="61"/>
      <c r="Y64" s="61">
        <v>6</v>
      </c>
      <c r="Z64" s="65">
        <f>VLOOKUP($G$4,Data!$A$4:$AH$84,2+Front!$Y64)</f>
        <v>41.31</v>
      </c>
      <c r="AA64" s="65">
        <f>VLOOKUP($N$4,Data!$A$4:$AH$84,2+Front!$Y64)</f>
        <v>59.627741935483883</v>
      </c>
      <c r="AB64" s="61"/>
      <c r="AC64" s="61"/>
      <c r="AD64" s="61"/>
      <c r="AE64" s="61"/>
      <c r="AR64" s="19"/>
    </row>
    <row r="65" spans="18:44" x14ac:dyDescent="0.35">
      <c r="R65" s="1"/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18:44" x14ac:dyDescent="0.35">
      <c r="R66" s="1"/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18:44" x14ac:dyDescent="0.35">
      <c r="R67" s="1"/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18:44" x14ac:dyDescent="0.35">
      <c r="R68" s="1"/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18:44" x14ac:dyDescent="0.35">
      <c r="R69" s="1"/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18:44" x14ac:dyDescent="0.35">
      <c r="R70" s="1"/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18:44" x14ac:dyDescent="0.35">
      <c r="R71" s="1"/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18:44" x14ac:dyDescent="0.35">
      <c r="R72" s="1"/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18:44" x14ac:dyDescent="0.35">
      <c r="R73" s="1"/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18:44" x14ac:dyDescent="0.35">
      <c r="R74" s="1"/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18:44" x14ac:dyDescent="0.35">
      <c r="R75" s="1"/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18:44" x14ac:dyDescent="0.35">
      <c r="R76" s="1"/>
      <c r="U76" s="61"/>
      <c r="V76" s="61"/>
      <c r="W76" s="61"/>
      <c r="X76" s="61"/>
      <c r="Y76" s="61">
        <v>7</v>
      </c>
      <c r="Z76" s="65">
        <f>VLOOKUP($G$4,Data!$A$4:$AH$84,2+Front!$Y76)</f>
        <v>13.05475</v>
      </c>
      <c r="AA76" s="65">
        <f>VLOOKUP($N$4,Data!$A$4:$AH$84,2+Front!$Y76)</f>
        <v>11.202443161290322</v>
      </c>
      <c r="AB76" s="61"/>
      <c r="AC76" s="61"/>
      <c r="AD76" s="61"/>
      <c r="AE76" s="61"/>
      <c r="AR76" s="19"/>
    </row>
    <row r="77" spans="18:44" x14ac:dyDescent="0.35">
      <c r="R77" s="1"/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18:44" x14ac:dyDescent="0.35">
      <c r="R78" s="1"/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18:44" x14ac:dyDescent="0.35">
      <c r="R79" s="1"/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18:44" x14ac:dyDescent="0.35">
      <c r="R80" s="1"/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18:44" x14ac:dyDescent="0.35">
      <c r="R81" s="1"/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18:44" x14ac:dyDescent="0.35">
      <c r="R82" s="1"/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18:44" x14ac:dyDescent="0.35">
      <c r="R83" s="1"/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18:44" x14ac:dyDescent="0.35">
      <c r="R84" s="1"/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18:44" x14ac:dyDescent="0.35">
      <c r="R85" s="1"/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18:44" x14ac:dyDescent="0.35">
      <c r="R86" s="1"/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18:44" x14ac:dyDescent="0.35">
      <c r="R87" s="1"/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18:44" x14ac:dyDescent="0.35">
      <c r="R88" s="1"/>
      <c r="U88" s="61"/>
      <c r="V88" s="61"/>
      <c r="W88" s="61"/>
      <c r="X88" s="61"/>
      <c r="Y88" s="61">
        <v>8</v>
      </c>
      <c r="Z88" s="65">
        <f>VLOOKUP($G$4,Data!$A$4:$AH$84,2+Front!$Y88)</f>
        <v>26.29692</v>
      </c>
      <c r="AA88" s="65">
        <f>VLOOKUP($N$4,Data!$A$4:$AH$84,2+Front!$Y88)</f>
        <v>22.516987096774194</v>
      </c>
      <c r="AB88" s="61"/>
      <c r="AC88" s="61"/>
      <c r="AD88" s="61"/>
      <c r="AE88" s="61"/>
      <c r="AR88" s="19"/>
    </row>
    <row r="89" spans="18:44" x14ac:dyDescent="0.35">
      <c r="R89" s="1"/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18:44" x14ac:dyDescent="0.35">
      <c r="R90" s="1"/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18:44" x14ac:dyDescent="0.35">
      <c r="R91" s="1"/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18:44" x14ac:dyDescent="0.35">
      <c r="R92" s="1"/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18:44" x14ac:dyDescent="0.35">
      <c r="R93" s="1"/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18:44" x14ac:dyDescent="0.35">
      <c r="R94" s="1"/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18:44" x14ac:dyDescent="0.35">
      <c r="R95" s="1"/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18:44" x14ac:dyDescent="0.35">
      <c r="R96" s="1"/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18:44" x14ac:dyDescent="0.35">
      <c r="R97" s="1"/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18:44" x14ac:dyDescent="0.35">
      <c r="R98" s="1"/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18:44" x14ac:dyDescent="0.35">
      <c r="R99" s="1"/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18:44" x14ac:dyDescent="0.35">
      <c r="R100" s="1"/>
      <c r="U100" s="61"/>
      <c r="V100" s="61"/>
      <c r="W100" s="61"/>
      <c r="X100" s="61"/>
      <c r="Y100" s="61">
        <v>9</v>
      </c>
      <c r="Z100" s="65">
        <f>VLOOKUP($G$4,Data!$A$4:$AH$84,2+Front!$Y100)</f>
        <v>23.96686</v>
      </c>
      <c r="AA100" s="65">
        <f>VLOOKUP($N$4,Data!$A$4:$AH$84,2+Front!$Y100)</f>
        <v>23.298888064516131</v>
      </c>
      <c r="AB100" s="61"/>
      <c r="AC100" s="61"/>
      <c r="AD100" s="61"/>
      <c r="AE100" s="61"/>
      <c r="AR100" s="19"/>
    </row>
    <row r="101" spans="18:44" x14ac:dyDescent="0.35">
      <c r="R101" s="1"/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18:44" x14ac:dyDescent="0.35">
      <c r="R102" s="1"/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18:44" x14ac:dyDescent="0.35">
      <c r="R103" s="1"/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18:44" x14ac:dyDescent="0.35">
      <c r="R104" s="1"/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18:44" x14ac:dyDescent="0.35">
      <c r="R105" s="1"/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18:44" x14ac:dyDescent="0.35">
      <c r="R106" s="1"/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18:44" x14ac:dyDescent="0.35">
      <c r="R107" s="1"/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18:44" x14ac:dyDescent="0.35">
      <c r="R108" s="1"/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18:44" x14ac:dyDescent="0.35">
      <c r="R109" s="1"/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18:44" x14ac:dyDescent="0.35">
      <c r="R110" s="1"/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18:44" x14ac:dyDescent="0.35">
      <c r="R111" s="1"/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18:44" x14ac:dyDescent="0.35">
      <c r="R112" s="1"/>
      <c r="Y112" s="61">
        <v>10</v>
      </c>
      <c r="Z112" s="65">
        <f>VLOOKUP($G$4,Data!$A$4:$AH$84,2+Front!$Y112)</f>
        <v>9.2988350000000004</v>
      </c>
      <c r="AA112" s="65">
        <f>VLOOKUP($N$4,Data!$A$4:$AH$84,2+Front!$Y112)</f>
        <v>4.7193062758620687</v>
      </c>
      <c r="AR112" s="19"/>
    </row>
    <row r="113" spans="18:44" x14ac:dyDescent="0.35">
      <c r="R113" s="1"/>
      <c r="Z113" s="62"/>
      <c r="AA113" s="62"/>
      <c r="AR113" s="19"/>
    </row>
    <row r="114" spans="18:44" x14ac:dyDescent="0.35">
      <c r="R114" s="1"/>
      <c r="Z114" s="62"/>
      <c r="AA114" s="62"/>
      <c r="AR114" s="19"/>
    </row>
    <row r="115" spans="18:44" x14ac:dyDescent="0.35">
      <c r="R115" s="1"/>
      <c r="Z115" s="62"/>
      <c r="AA115" s="62"/>
      <c r="AR115" s="19"/>
    </row>
    <row r="116" spans="18:44" x14ac:dyDescent="0.35">
      <c r="R116" s="1"/>
      <c r="Z116" s="62"/>
      <c r="AA116" s="62"/>
      <c r="AR116" s="19"/>
    </row>
    <row r="117" spans="18:44" x14ac:dyDescent="0.35">
      <c r="R117" s="1"/>
      <c r="Z117" s="62"/>
      <c r="AA117" s="62"/>
      <c r="AR117" s="19"/>
    </row>
    <row r="118" spans="18:44" x14ac:dyDescent="0.35">
      <c r="R118" s="1"/>
      <c r="Z118" s="62"/>
      <c r="AA118" s="62"/>
      <c r="AR118" s="19"/>
    </row>
    <row r="119" spans="18:44" x14ac:dyDescent="0.35">
      <c r="R119" s="1"/>
      <c r="Z119" s="62"/>
      <c r="AA119" s="62"/>
      <c r="AR119" s="19"/>
    </row>
    <row r="120" spans="18:44" x14ac:dyDescent="0.35">
      <c r="R120" s="1"/>
      <c r="Z120" s="62"/>
      <c r="AA120" s="62"/>
      <c r="AR120" s="19"/>
    </row>
    <row r="121" spans="18:44" x14ac:dyDescent="0.35">
      <c r="R121" s="1"/>
      <c r="Z121" s="62"/>
      <c r="AA121" s="62"/>
      <c r="AR121" s="19"/>
    </row>
    <row r="122" spans="18:44" x14ac:dyDescent="0.35">
      <c r="R122" s="1"/>
      <c r="Z122" s="62"/>
      <c r="AA122" s="62"/>
      <c r="AR122" s="19"/>
    </row>
    <row r="123" spans="18:44" x14ac:dyDescent="0.35">
      <c r="R123" s="1"/>
      <c r="Z123" s="63" t="str">
        <f>$Z$4</f>
        <v>Greater Dandenong</v>
      </c>
      <c r="AA123" s="63" t="str">
        <f>$Z$4</f>
        <v>Greater Dandenong</v>
      </c>
      <c r="AR123" s="19"/>
    </row>
    <row r="124" spans="18:44" x14ac:dyDescent="0.35">
      <c r="R124" s="1"/>
      <c r="Y124" s="19">
        <v>11</v>
      </c>
      <c r="Z124" s="65">
        <f>VLOOKUP($G$4,Data!$A$4:$AH$84,2+Front!$Y124)</f>
        <v>16.646132000000001</v>
      </c>
      <c r="AA124" s="65">
        <f>VLOOKUP($N$4,Data!$A$4:$AH$84,2+Front!$Y124)</f>
        <v>18.302908351612906</v>
      </c>
      <c r="AR124" s="19"/>
    </row>
    <row r="125" spans="18:44" x14ac:dyDescent="0.35">
      <c r="R125" s="1"/>
      <c r="Z125" s="62"/>
      <c r="AA125" s="62"/>
      <c r="AR125" s="19"/>
    </row>
    <row r="126" spans="18:44" x14ac:dyDescent="0.35">
      <c r="R126" s="1"/>
      <c r="Z126" s="62"/>
      <c r="AA126" s="62"/>
      <c r="AR126" s="19"/>
    </row>
    <row r="127" spans="18:44" x14ac:dyDescent="0.35">
      <c r="R127" s="1"/>
      <c r="Z127" s="62"/>
      <c r="AA127" s="62"/>
      <c r="AR127" s="19"/>
    </row>
    <row r="128" spans="18:44" x14ac:dyDescent="0.35">
      <c r="R128" s="1"/>
      <c r="Z128" s="62"/>
      <c r="AA128" s="62"/>
      <c r="AR128" s="19"/>
    </row>
    <row r="129" spans="18:44" x14ac:dyDescent="0.35">
      <c r="R129" s="1"/>
      <c r="Z129" s="62"/>
      <c r="AA129" s="62"/>
      <c r="AR129" s="19"/>
    </row>
    <row r="130" spans="18:44" x14ac:dyDescent="0.35">
      <c r="R130" s="1"/>
      <c r="Z130" s="62"/>
      <c r="AA130" s="62"/>
      <c r="AR130" s="19"/>
    </row>
    <row r="131" spans="18:44" x14ac:dyDescent="0.35">
      <c r="R131" s="1"/>
      <c r="Z131" s="62"/>
      <c r="AA131" s="62"/>
      <c r="AR131" s="19"/>
    </row>
    <row r="132" spans="18:44" x14ac:dyDescent="0.35">
      <c r="R132" s="1"/>
      <c r="Z132" s="62"/>
      <c r="AA132" s="62"/>
      <c r="AR132" s="19"/>
    </row>
    <row r="133" spans="18:44" x14ac:dyDescent="0.35">
      <c r="R133" s="1"/>
      <c r="Z133" s="62"/>
      <c r="AA133" s="62"/>
      <c r="AR133" s="19"/>
    </row>
    <row r="134" spans="18:44" x14ac:dyDescent="0.35">
      <c r="R134" s="1"/>
      <c r="Z134" s="62"/>
      <c r="AA134" s="62"/>
      <c r="AR134" s="19"/>
    </row>
    <row r="135" spans="18:44" x14ac:dyDescent="0.35">
      <c r="R135" s="1"/>
      <c r="Z135" s="63" t="str">
        <f>$Z$4</f>
        <v>Greater Dandenong</v>
      </c>
      <c r="AA135" s="63" t="str">
        <f>$Z$4</f>
        <v>Greater Dandenong</v>
      </c>
      <c r="AR135" s="19"/>
    </row>
    <row r="136" spans="18:44" x14ac:dyDescent="0.35">
      <c r="R136" s="1"/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18:44" x14ac:dyDescent="0.35">
      <c r="R137" s="1"/>
      <c r="Z137" s="62"/>
      <c r="AA137" s="62"/>
      <c r="AR137" s="19"/>
    </row>
    <row r="138" spans="18:44" x14ac:dyDescent="0.35">
      <c r="R138" s="1"/>
      <c r="Z138" s="62"/>
      <c r="AA138" s="62"/>
      <c r="AR138" s="19"/>
    </row>
    <row r="139" spans="18:44" x14ac:dyDescent="0.35">
      <c r="R139" s="1"/>
      <c r="Z139" s="62"/>
      <c r="AA139" s="62"/>
      <c r="AR139" s="19"/>
    </row>
    <row r="140" spans="18:44" x14ac:dyDescent="0.35">
      <c r="R140" s="1"/>
      <c r="Z140" s="62"/>
      <c r="AA140" s="62"/>
      <c r="AR140" s="19"/>
    </row>
    <row r="141" spans="18:44" x14ac:dyDescent="0.35">
      <c r="R141" s="1"/>
      <c r="Z141" s="62"/>
      <c r="AA141" s="62"/>
      <c r="AR141" s="19"/>
    </row>
    <row r="142" spans="18:44" x14ac:dyDescent="0.35">
      <c r="R142" s="1"/>
      <c r="Z142" s="62"/>
      <c r="AA142" s="62"/>
      <c r="AR142" s="19"/>
    </row>
    <row r="143" spans="18:44" x14ac:dyDescent="0.35">
      <c r="R143" s="1"/>
      <c r="Z143" s="62"/>
      <c r="AA143" s="62"/>
      <c r="AR143" s="19"/>
    </row>
    <row r="144" spans="18:44" x14ac:dyDescent="0.35">
      <c r="R144" s="1"/>
      <c r="Z144" s="62"/>
      <c r="AA144" s="62"/>
      <c r="AR144" s="19"/>
    </row>
    <row r="145" spans="18:43" x14ac:dyDescent="0.35">
      <c r="R145" s="1"/>
      <c r="S145" s="1"/>
      <c r="T145" s="1"/>
      <c r="U145" s="72"/>
      <c r="V145" s="72"/>
      <c r="W145" s="72"/>
      <c r="X145" s="1"/>
      <c r="Y145" s="1"/>
      <c r="Z145" s="30"/>
      <c r="AA145" s="30"/>
      <c r="AB145" s="73"/>
      <c r="AC145" s="74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8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vA13790456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2024-04-28T08:45:02Z</cp:lastPrinted>
  <dcterms:created xsi:type="dcterms:W3CDTF">2023-05-14T23:44:31Z</dcterms:created>
  <dcterms:modified xsi:type="dcterms:W3CDTF">2024-04-30T06:39:14Z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vA13790456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